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ento_zošit"/>
  <bookViews>
    <workbookView xWindow="0" yWindow="0" windowWidth="25200" windowHeight="10350" firstSheet="12" activeTab="29"/>
  </bookViews>
  <sheets>
    <sheet name="2019" sheetId="33" r:id="rId1"/>
    <sheet name="2018" sheetId="3" r:id="rId2"/>
    <sheet name="2017" sheetId="4" r:id="rId3"/>
    <sheet name="2016" sheetId="5" r:id="rId4"/>
    <sheet name="2015" sheetId="6" r:id="rId5"/>
    <sheet name="2014" sheetId="7" r:id="rId6"/>
    <sheet name="2013" sheetId="8" r:id="rId7"/>
    <sheet name="2012" sheetId="9" r:id="rId8"/>
    <sheet name="2011" sheetId="32" r:id="rId9"/>
    <sheet name="2010" sheetId="11" r:id="rId10"/>
    <sheet name="2009" sheetId="12" r:id="rId11"/>
    <sheet name="2008" sheetId="13" r:id="rId12"/>
    <sheet name="2007" sheetId="14" r:id="rId13"/>
    <sheet name="2006" sheetId="15" r:id="rId14"/>
    <sheet name="2005" sheetId="16" r:id="rId15"/>
    <sheet name="2004" sheetId="17" r:id="rId16"/>
    <sheet name="2003" sheetId="18" r:id="rId17"/>
    <sheet name="2002" sheetId="19" r:id="rId18"/>
    <sheet name="2001" sheetId="20" r:id="rId19"/>
    <sheet name="2000" sheetId="21" r:id="rId20"/>
    <sheet name="1999" sheetId="22" r:id="rId21"/>
    <sheet name="1998" sheetId="23" r:id="rId22"/>
    <sheet name="1997" sheetId="24" r:id="rId23"/>
    <sheet name="1996" sheetId="25" r:id="rId24"/>
    <sheet name="1995" sheetId="26" r:id="rId25"/>
    <sheet name="1994" sheetId="27" r:id="rId26"/>
    <sheet name="1993" sheetId="28" r:id="rId27"/>
    <sheet name="1992" sheetId="29" r:id="rId28"/>
    <sheet name="1991" sheetId="30" r:id="rId29"/>
    <sheet name="1990" sheetId="31" r:id="rId30"/>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 i="33" l="1"/>
  <c r="A10" i="32" l="1"/>
  <c r="A10" i="31" l="1"/>
  <c r="A10" i="30"/>
  <c r="A10" i="29"/>
  <c r="A10" i="28"/>
  <c r="A10" i="27"/>
  <c r="A10" i="26"/>
  <c r="A10" i="25"/>
  <c r="A10" i="24"/>
  <c r="A10" i="23"/>
  <c r="A10" i="22"/>
  <c r="A10" i="21"/>
  <c r="A10" i="20"/>
  <c r="A10" i="19"/>
  <c r="A10" i="18"/>
  <c r="A10" i="17"/>
  <c r="A10" i="16"/>
  <c r="A10" i="15"/>
  <c r="A10" i="14"/>
  <c r="A10" i="13"/>
  <c r="A10" i="12"/>
  <c r="A10" i="11"/>
  <c r="A10" i="9"/>
  <c r="A10" i="8"/>
  <c r="A10" i="7"/>
  <c r="A10" i="6"/>
  <c r="A10" i="5"/>
  <c r="A10" i="4"/>
  <c r="A10" i="3" l="1"/>
  <c r="AI141" i="13" l="1"/>
  <c r="Y141" i="3"/>
  <c r="Y154" i="3" s="1"/>
  <c r="K141" i="5"/>
  <c r="K152" i="5" s="1"/>
  <c r="I141" i="8"/>
  <c r="Z141" i="12"/>
  <c r="AI141" i="15"/>
  <c r="K141" i="17"/>
  <c r="G141" i="18"/>
  <c r="G154" i="18" s="1"/>
  <c r="Z141" i="20"/>
  <c r="Z154" i="20" s="1"/>
  <c r="E141" i="21"/>
  <c r="E154" i="21" s="1"/>
  <c r="AF141" i="22"/>
  <c r="AG141" i="24"/>
  <c r="L141" i="25"/>
  <c r="H141" i="26"/>
  <c r="H154" i="26" s="1"/>
  <c r="L141" i="27"/>
  <c r="AF141" i="30"/>
  <c r="L141" i="31"/>
  <c r="L154" i="31" s="1"/>
  <c r="AF141" i="26"/>
  <c r="L141" i="5"/>
  <c r="AI141" i="21"/>
  <c r="AF141" i="4"/>
  <c r="G141" i="6"/>
  <c r="G152" i="6" s="1"/>
  <c r="Z141" i="8"/>
  <c r="Z154" i="8" s="1"/>
  <c r="E141" i="9"/>
  <c r="E154" i="9" s="1"/>
  <c r="Y141" i="11"/>
  <c r="Y152" i="11" s="1"/>
  <c r="J141" i="15"/>
  <c r="J154" i="15" s="1"/>
  <c r="AH141" i="16"/>
  <c r="Z141" i="18"/>
  <c r="E141" i="19"/>
  <c r="E154" i="19" s="1"/>
  <c r="AI141" i="19"/>
  <c r="G141" i="21"/>
  <c r="AJ141" i="21"/>
  <c r="AH141" i="22"/>
  <c r="H141" i="24"/>
  <c r="H154" i="24" s="1"/>
  <c r="AG141" i="26"/>
  <c r="I141" i="28"/>
  <c r="I154" i="28" s="1"/>
  <c r="I141" i="30"/>
  <c r="AH141" i="30"/>
  <c r="H141" i="33"/>
  <c r="G141" i="4"/>
  <c r="G154" i="4" s="1"/>
  <c r="AH141" i="9"/>
  <c r="K141" i="15"/>
  <c r="AA141" i="18"/>
  <c r="AA154" i="18" s="1"/>
  <c r="F141" i="19"/>
  <c r="F154" i="19" s="1"/>
  <c r="AJ141" i="19"/>
  <c r="X141" i="21"/>
  <c r="X152" i="21" s="1"/>
  <c r="AH141" i="26"/>
  <c r="E141" i="29"/>
  <c r="E154" i="29" s="1"/>
  <c r="Y141" i="18"/>
  <c r="Y152" i="18" s="1"/>
  <c r="G141" i="33"/>
  <c r="G154" i="33" s="1"/>
  <c r="AH141" i="4"/>
  <c r="Y141" i="6"/>
  <c r="Y154" i="6" s="1"/>
  <c r="J141" i="13"/>
  <c r="J154" i="13" s="1"/>
  <c r="AG141" i="14"/>
  <c r="AF141" i="23"/>
  <c r="AH141" i="25"/>
  <c r="M141" i="26"/>
  <c r="M154" i="26" s="1"/>
  <c r="Z141" i="28"/>
  <c r="Z154" i="28" s="1"/>
  <c r="F141" i="29"/>
  <c r="F154" i="29" s="1"/>
  <c r="AF141" i="31"/>
  <c r="J141" i="33"/>
  <c r="AJ141" i="13"/>
  <c r="H141" i="18"/>
  <c r="H152" i="18" s="1"/>
  <c r="L141" i="23"/>
  <c r="L154" i="23" s="1"/>
  <c r="AH141" i="24"/>
  <c r="Z141" i="6"/>
  <c r="Z154" i="6" s="1"/>
  <c r="H141" i="7"/>
  <c r="H154" i="7" s="1"/>
  <c r="I141" i="9"/>
  <c r="I152" i="9" s="1"/>
  <c r="AJ141" i="9"/>
  <c r="K141" i="13"/>
  <c r="K154" i="13" s="1"/>
  <c r="M141" i="18"/>
  <c r="M152" i="18" s="1"/>
  <c r="J141" i="21"/>
  <c r="J154" i="21" s="1"/>
  <c r="AI141" i="25"/>
  <c r="AJ141" i="26"/>
  <c r="Y141" i="33"/>
  <c r="Y154" i="33" s="1"/>
  <c r="AJ141" i="25"/>
  <c r="Y141" i="30"/>
  <c r="Y152" i="30" s="1"/>
  <c r="AG141" i="30"/>
  <c r="AH141" i="12"/>
  <c r="G141" i="16"/>
  <c r="G152" i="16" s="1"/>
  <c r="Z141" i="33"/>
  <c r="Z152" i="33" s="1"/>
  <c r="K141" i="7"/>
  <c r="K154" i="7" s="1"/>
  <c r="AF141" i="8"/>
  <c r="K141" i="9"/>
  <c r="K154" i="9" s="1"/>
  <c r="H141" i="14"/>
  <c r="H154" i="14" s="1"/>
  <c r="H141" i="16"/>
  <c r="H154" i="16" s="1"/>
  <c r="AI141" i="17"/>
  <c r="J141" i="19"/>
  <c r="J154" i="19" s="1"/>
  <c r="F141" i="20"/>
  <c r="F152" i="20" s="1"/>
  <c r="AH141" i="20"/>
  <c r="AI141" i="23"/>
  <c r="Z141" i="24"/>
  <c r="Z154" i="24" s="1"/>
  <c r="F141" i="25"/>
  <c r="F154" i="25" s="1"/>
  <c r="AI141" i="27"/>
  <c r="AJ141" i="29"/>
  <c r="Z141" i="30"/>
  <c r="Z154" i="30" s="1"/>
  <c r="E141" i="31"/>
  <c r="E152" i="31" s="1"/>
  <c r="AI141" i="31"/>
  <c r="M141" i="33"/>
  <c r="F141" i="3"/>
  <c r="F154" i="3" s="1"/>
  <c r="AA141" i="6"/>
  <c r="AA152" i="6" s="1"/>
  <c r="Y141" i="24"/>
  <c r="M141" i="28"/>
  <c r="M154" i="28" s="1"/>
  <c r="Y141" i="4"/>
  <c r="Y154" i="4" s="1"/>
  <c r="L141" i="9"/>
  <c r="L152" i="9" s="1"/>
  <c r="E141" i="11"/>
  <c r="E154" i="11" s="1"/>
  <c r="I141" i="16"/>
  <c r="I154" i="16" s="1"/>
  <c r="X141" i="16"/>
  <c r="X152" i="16" s="1"/>
  <c r="AJ141" i="17"/>
  <c r="AG141" i="18"/>
  <c r="K141" i="19"/>
  <c r="K152" i="19" s="1"/>
  <c r="I141" i="20"/>
  <c r="I154" i="20" s="1"/>
  <c r="F141" i="23"/>
  <c r="F152" i="23" s="1"/>
  <c r="AA141" i="24"/>
  <c r="AA154" i="24" s="1"/>
  <c r="AJ141" i="27"/>
  <c r="AF141" i="28"/>
  <c r="AA141" i="30"/>
  <c r="AA152" i="30" s="1"/>
  <c r="AJ141" i="31"/>
  <c r="L141" i="17"/>
  <c r="L154" i="17" s="1"/>
  <c r="G141" i="24"/>
  <c r="G154" i="24" s="1"/>
  <c r="H141" i="30"/>
  <c r="H152" i="30" s="1"/>
  <c r="J141" i="9"/>
  <c r="J154" i="9" s="1"/>
  <c r="M141" i="30"/>
  <c r="M152" i="30" s="1"/>
  <c r="AJ141" i="5"/>
  <c r="AH141" i="8"/>
  <c r="G141" i="12"/>
  <c r="Z141" i="22"/>
  <c r="Z152" i="22" s="1"/>
  <c r="AG141" i="28"/>
  <c r="K141" i="29"/>
  <c r="K154" i="29" s="1"/>
  <c r="X141" i="29"/>
  <c r="X152" i="29" s="1"/>
  <c r="H141" i="31"/>
  <c r="H152" i="31" s="1"/>
  <c r="AJ141" i="15"/>
  <c r="I141" i="26"/>
  <c r="I152" i="26" s="1"/>
  <c r="AJ141" i="7"/>
  <c r="E141" i="25"/>
  <c r="E154" i="25" s="1"/>
  <c r="AI141" i="29"/>
  <c r="J141" i="3"/>
  <c r="J154" i="3" s="1"/>
  <c r="I141" i="12"/>
  <c r="I152" i="12" s="1"/>
  <c r="E141" i="15"/>
  <c r="E154" i="15" s="1"/>
  <c r="X141" i="23"/>
  <c r="X154" i="23" s="1"/>
  <c r="Y141" i="26"/>
  <c r="Y154" i="26" s="1"/>
  <c r="AH141" i="28"/>
  <c r="L141" i="29"/>
  <c r="L154" i="29" s="1"/>
  <c r="AF141" i="33"/>
  <c r="AG141" i="16"/>
  <c r="X141" i="5"/>
  <c r="X154" i="5" s="1"/>
  <c r="G141" i="8"/>
  <c r="E141" i="13"/>
  <c r="E152" i="13" s="1"/>
  <c r="M141" i="14"/>
  <c r="M152" i="14" s="1"/>
  <c r="F141" i="15"/>
  <c r="F154" i="15" s="1"/>
  <c r="Y141" i="17"/>
  <c r="Y154" i="17" s="1"/>
  <c r="Y141" i="20"/>
  <c r="Y154" i="20" s="1"/>
  <c r="M141" i="22"/>
  <c r="M154" i="22" s="1"/>
  <c r="J141" i="23"/>
  <c r="J154" i="23" s="1"/>
  <c r="AF141" i="24"/>
  <c r="J141" i="25"/>
  <c r="J154" i="25" s="1"/>
  <c r="G141" i="26"/>
  <c r="G154" i="26" s="1"/>
  <c r="K141" i="27"/>
  <c r="K154" i="27" s="1"/>
  <c r="K141" i="31"/>
  <c r="K154" i="31" s="1"/>
  <c r="AG141" i="33"/>
  <c r="Z154" i="18"/>
  <c r="Z152" i="18"/>
  <c r="AA141" i="19"/>
  <c r="H141" i="3"/>
  <c r="AF141" i="3"/>
  <c r="J141" i="4"/>
  <c r="I141" i="5"/>
  <c r="AH141" i="5"/>
  <c r="L141" i="6"/>
  <c r="AJ141" i="6"/>
  <c r="M141" i="7"/>
  <c r="M141" i="8"/>
  <c r="X141" i="8"/>
  <c r="I154" i="12"/>
  <c r="AH141" i="19"/>
  <c r="AI141" i="20"/>
  <c r="M141" i="21"/>
  <c r="AA141" i="25"/>
  <c r="F141" i="26"/>
  <c r="G141" i="27"/>
  <c r="G141" i="28"/>
  <c r="L141" i="30"/>
  <c r="X141" i="30"/>
  <c r="AJ141" i="30"/>
  <c r="Y141" i="31"/>
  <c r="L141" i="4"/>
  <c r="I141" i="23"/>
  <c r="L141" i="24"/>
  <c r="X141" i="14"/>
  <c r="I141" i="17"/>
  <c r="X141" i="18"/>
  <c r="F141" i="24"/>
  <c r="M141" i="20"/>
  <c r="AJ141" i="20"/>
  <c r="Y141" i="21"/>
  <c r="AA141" i="22"/>
  <c r="H141" i="27"/>
  <c r="Z141" i="31"/>
  <c r="E141" i="33"/>
  <c r="I141" i="4"/>
  <c r="L141" i="33"/>
  <c r="L141" i="12"/>
  <c r="L141" i="20"/>
  <c r="X141" i="20"/>
  <c r="I141" i="27"/>
  <c r="L141" i="28"/>
  <c r="AH141" i="3"/>
  <c r="Y141" i="7"/>
  <c r="J141" i="11"/>
  <c r="K141" i="12"/>
  <c r="AI141" i="12"/>
  <c r="Y141" i="13"/>
  <c r="F152" i="15"/>
  <c r="K154" i="17"/>
  <c r="K152" i="17"/>
  <c r="AH141" i="17"/>
  <c r="L141" i="18"/>
  <c r="AH141" i="18"/>
  <c r="L141" i="19"/>
  <c r="Z141" i="21"/>
  <c r="E141" i="22"/>
  <c r="AA141" i="23"/>
  <c r="E141" i="24"/>
  <c r="AA141" i="31"/>
  <c r="F141" i="33"/>
  <c r="K141" i="11"/>
  <c r="E141" i="23"/>
  <c r="E141" i="27"/>
  <c r="J141" i="29"/>
  <c r="Y141" i="28"/>
  <c r="K141" i="4"/>
  <c r="J141" i="5"/>
  <c r="Y141" i="8"/>
  <c r="J141" i="12"/>
  <c r="Z141" i="14"/>
  <c r="AG141" i="17"/>
  <c r="K141" i="3"/>
  <c r="M141" i="4"/>
  <c r="L152" i="5"/>
  <c r="L154" i="5"/>
  <c r="E141" i="7"/>
  <c r="Z141" i="7"/>
  <c r="E141" i="8"/>
  <c r="AA141" i="8"/>
  <c r="F141" i="9"/>
  <c r="AJ141" i="12"/>
  <c r="Z141" i="13"/>
  <c r="G141" i="15"/>
  <c r="J141" i="16"/>
  <c r="AI141" i="18"/>
  <c r="X141" i="19"/>
  <c r="AA141" i="21"/>
  <c r="F141" i="22"/>
  <c r="G141" i="23"/>
  <c r="J141" i="27"/>
  <c r="AF141" i="27"/>
  <c r="J141" i="28"/>
  <c r="AI141" i="28"/>
  <c r="M141" i="29"/>
  <c r="Y141" i="29"/>
  <c r="E154" i="31"/>
  <c r="K141" i="28"/>
  <c r="X141" i="6"/>
  <c r="X141" i="7"/>
  <c r="L141" i="3"/>
  <c r="AJ141" i="3"/>
  <c r="M141" i="5"/>
  <c r="Y141" i="5"/>
  <c r="AA141" i="7"/>
  <c r="F141" i="8"/>
  <c r="L141" i="11"/>
  <c r="M141" i="12"/>
  <c r="X141" i="12"/>
  <c r="AA141" i="13"/>
  <c r="F141" i="14"/>
  <c r="H141" i="15"/>
  <c r="AG141" i="15"/>
  <c r="K141" i="16"/>
  <c r="AI141" i="16"/>
  <c r="M141" i="17"/>
  <c r="AJ141" i="18"/>
  <c r="Y141" i="19"/>
  <c r="AA141" i="20"/>
  <c r="I141" i="25"/>
  <c r="AF141" i="25"/>
  <c r="AG141" i="27"/>
  <c r="AJ141" i="28"/>
  <c r="Z141" i="29"/>
  <c r="E141" i="30"/>
  <c r="F141" i="31"/>
  <c r="H152" i="33"/>
  <c r="H154" i="33"/>
  <c r="G141" i="22"/>
  <c r="M141" i="13"/>
  <c r="X141" i="25"/>
  <c r="F154" i="20"/>
  <c r="E141" i="6"/>
  <c r="I141" i="3"/>
  <c r="M141" i="6"/>
  <c r="I141" i="11"/>
  <c r="K141" i="18"/>
  <c r="M141" i="3"/>
  <c r="X141" i="3"/>
  <c r="X141" i="4"/>
  <c r="AJ141" i="4"/>
  <c r="G141" i="7"/>
  <c r="G154" i="8"/>
  <c r="G152" i="8"/>
  <c r="H141" i="9"/>
  <c r="M141" i="11"/>
  <c r="X141" i="11"/>
  <c r="Y141" i="12"/>
  <c r="G141" i="14"/>
  <c r="I141" i="15"/>
  <c r="AH141" i="15"/>
  <c r="L141" i="16"/>
  <c r="AJ141" i="16"/>
  <c r="X141" i="17"/>
  <c r="Z141" i="19"/>
  <c r="E141" i="20"/>
  <c r="F141" i="21"/>
  <c r="H141" i="23"/>
  <c r="AG141" i="25"/>
  <c r="J141" i="26"/>
  <c r="AI141" i="26"/>
  <c r="AH141" i="27"/>
  <c r="X141" i="28"/>
  <c r="AA141" i="29"/>
  <c r="F141" i="30"/>
  <c r="G141" i="31"/>
  <c r="AH141" i="33"/>
  <c r="AA141" i="9"/>
  <c r="M141" i="25"/>
  <c r="I141" i="24"/>
  <c r="H141" i="8"/>
  <c r="G154" i="21"/>
  <c r="G152" i="21"/>
  <c r="AA141" i="4"/>
  <c r="F141" i="6"/>
  <c r="H141" i="13"/>
  <c r="H141" i="25"/>
  <c r="Z141" i="3"/>
  <c r="E141" i="4"/>
  <c r="I141" i="7"/>
  <c r="F141" i="13"/>
  <c r="I141" i="14"/>
  <c r="K154" i="15"/>
  <c r="K152" i="15"/>
  <c r="M141" i="16"/>
  <c r="Y141" i="16"/>
  <c r="Z141" i="17"/>
  <c r="E141" i="18"/>
  <c r="G141" i="20"/>
  <c r="H141" i="21"/>
  <c r="I141" i="22"/>
  <c r="AG141" i="22"/>
  <c r="AG141" i="23"/>
  <c r="J141" i="24"/>
  <c r="K141" i="25"/>
  <c r="L141" i="26"/>
  <c r="X141" i="26"/>
  <c r="M141" i="27"/>
  <c r="X141" i="27"/>
  <c r="I141" i="31"/>
  <c r="AG141" i="31"/>
  <c r="K141" i="33"/>
  <c r="AJ141" i="33"/>
  <c r="G141" i="9"/>
  <c r="J141" i="18"/>
  <c r="M141" i="19"/>
  <c r="G141" i="30"/>
  <c r="Y141" i="14"/>
  <c r="J141" i="17"/>
  <c r="AA141" i="5"/>
  <c r="H141" i="22"/>
  <c r="K141" i="26"/>
  <c r="Z141" i="4"/>
  <c r="E141" i="12"/>
  <c r="AA141" i="3"/>
  <c r="F141" i="4"/>
  <c r="E141" i="5"/>
  <c r="H141" i="6"/>
  <c r="AF141" i="6"/>
  <c r="AF141" i="7"/>
  <c r="I154" i="8"/>
  <c r="I152" i="8"/>
  <c r="Z141" i="11"/>
  <c r="G141" i="13"/>
  <c r="J141" i="14"/>
  <c r="AH141" i="14"/>
  <c r="L141" i="15"/>
  <c r="Z141" i="16"/>
  <c r="E141" i="17"/>
  <c r="AA141" i="17"/>
  <c r="F141" i="18"/>
  <c r="H141" i="20"/>
  <c r="I141" i="21"/>
  <c r="AG141" i="21"/>
  <c r="J141" i="22"/>
  <c r="K141" i="23"/>
  <c r="AH141" i="23"/>
  <c r="AI141" i="24"/>
  <c r="L154" i="25"/>
  <c r="L152" i="25"/>
  <c r="Y141" i="27"/>
  <c r="AA141" i="28"/>
  <c r="I152" i="30"/>
  <c r="I154" i="30"/>
  <c r="J141" i="31"/>
  <c r="AH141" i="31"/>
  <c r="X141" i="33"/>
  <c r="H141" i="28"/>
  <c r="X141" i="15"/>
  <c r="AA141" i="16"/>
  <c r="J152" i="33"/>
  <c r="J154" i="33"/>
  <c r="E141" i="14"/>
  <c r="E141" i="3"/>
  <c r="F141" i="5"/>
  <c r="I141" i="6"/>
  <c r="J141" i="7"/>
  <c r="J141" i="8"/>
  <c r="AA141" i="11"/>
  <c r="K141" i="14"/>
  <c r="AI141" i="14"/>
  <c r="M141" i="15"/>
  <c r="Y141" i="15"/>
  <c r="F141" i="17"/>
  <c r="G141" i="19"/>
  <c r="AH141" i="21"/>
  <c r="K141" i="22"/>
  <c r="AI141" i="22"/>
  <c r="AJ141" i="24"/>
  <c r="Z141" i="26"/>
  <c r="Z141" i="27"/>
  <c r="G141" i="29"/>
  <c r="AF141" i="29"/>
  <c r="J141" i="30"/>
  <c r="M152" i="33"/>
  <c r="M154" i="33"/>
  <c r="F141" i="12"/>
  <c r="X141" i="31"/>
  <c r="AA141" i="33"/>
  <c r="AA141" i="12"/>
  <c r="K141" i="24"/>
  <c r="Z141" i="23"/>
  <c r="G141" i="5"/>
  <c r="AF141" i="5"/>
  <c r="J141" i="6"/>
  <c r="AH141" i="6"/>
  <c r="AH141" i="7"/>
  <c r="K141" i="8"/>
  <c r="M141" i="9"/>
  <c r="Y141" i="9"/>
  <c r="G141" i="11"/>
  <c r="G154" i="12"/>
  <c r="G152" i="12"/>
  <c r="I141" i="13"/>
  <c r="AH141" i="13"/>
  <c r="L141" i="14"/>
  <c r="AJ141" i="14"/>
  <c r="Z141" i="15"/>
  <c r="E141" i="16"/>
  <c r="G141" i="17"/>
  <c r="H141" i="19"/>
  <c r="J141" i="20"/>
  <c r="K141" i="21"/>
  <c r="L141" i="22"/>
  <c r="X141" i="22"/>
  <c r="AJ141" i="22"/>
  <c r="M141" i="23"/>
  <c r="AJ141" i="23"/>
  <c r="X141" i="24"/>
  <c r="Y141" i="25"/>
  <c r="AA141" i="26"/>
  <c r="F141" i="27"/>
  <c r="AA141" i="27"/>
  <c r="H141" i="29"/>
  <c r="AG141" i="29"/>
  <c r="K141" i="30"/>
  <c r="L152" i="31"/>
  <c r="G141" i="25"/>
  <c r="Z154" i="12"/>
  <c r="Z152" i="12"/>
  <c r="L152" i="27"/>
  <c r="L154" i="27"/>
  <c r="AI141" i="33"/>
  <c r="Z141" i="5"/>
  <c r="E141" i="28"/>
  <c r="G141" i="3"/>
  <c r="H141" i="5"/>
  <c r="K141" i="6"/>
  <c r="L141" i="7"/>
  <c r="L141" i="8"/>
  <c r="AJ141" i="8"/>
  <c r="Z141" i="9"/>
  <c r="E141" i="32"/>
  <c r="H141" i="11"/>
  <c r="H141" i="12"/>
  <c r="M154" i="14"/>
  <c r="AA141" i="15"/>
  <c r="F141" i="16"/>
  <c r="H141" i="17"/>
  <c r="I141" i="18"/>
  <c r="I141" i="19"/>
  <c r="K141" i="20"/>
  <c r="L141" i="21"/>
  <c r="Y141" i="23"/>
  <c r="M141" i="24"/>
  <c r="Y152" i="24"/>
  <c r="Y154" i="24"/>
  <c r="Z141" i="25"/>
  <c r="E141" i="26"/>
  <c r="F141" i="28"/>
  <c r="I141" i="29"/>
  <c r="AH141" i="29"/>
  <c r="AI141" i="30"/>
  <c r="M141" i="31"/>
  <c r="H141" i="4"/>
  <c r="Y141" i="22"/>
  <c r="I141" i="33"/>
  <c r="F141" i="7"/>
  <c r="X141" i="9"/>
  <c r="F141" i="11"/>
  <c r="L141" i="13"/>
  <c r="X141" i="13"/>
  <c r="AA141" i="14"/>
  <c r="G152" i="33" l="1"/>
  <c r="K152" i="27"/>
  <c r="Z152" i="28"/>
  <c r="F152" i="19"/>
  <c r="Y152" i="20"/>
  <c r="I154" i="9"/>
  <c r="K152" i="7"/>
  <c r="X154" i="21"/>
  <c r="AA154" i="6"/>
  <c r="F154" i="23"/>
  <c r="Z154" i="22"/>
  <c r="F152" i="25"/>
  <c r="E152" i="15"/>
  <c r="F152" i="29"/>
  <c r="H154" i="31"/>
  <c r="I154" i="26"/>
  <c r="H154" i="30"/>
  <c r="I152" i="20"/>
  <c r="E152" i="25"/>
  <c r="L154" i="9"/>
  <c r="M152" i="26"/>
  <c r="J152" i="19"/>
  <c r="X154" i="29"/>
  <c r="J152" i="21"/>
  <c r="K152" i="9"/>
  <c r="E152" i="29"/>
  <c r="I152" i="28"/>
  <c r="J152" i="25"/>
  <c r="J152" i="13"/>
  <c r="Y152" i="26"/>
  <c r="I152" i="16"/>
  <c r="L152" i="17"/>
  <c r="K152" i="31"/>
  <c r="Y154" i="30"/>
  <c r="G152" i="26"/>
  <c r="E152" i="21"/>
  <c r="Z152" i="8"/>
  <c r="H152" i="7"/>
  <c r="Z152" i="6"/>
  <c r="F152" i="3"/>
  <c r="AA154" i="30"/>
  <c r="H152" i="24"/>
  <c r="L152" i="23"/>
  <c r="G152" i="4"/>
  <c r="K154" i="5"/>
  <c r="Z152" i="20"/>
  <c r="AA152" i="24"/>
  <c r="G152" i="24"/>
  <c r="J152" i="23"/>
  <c r="Y154" i="18"/>
  <c r="G154" i="6"/>
  <c r="Y152" i="3"/>
  <c r="M152" i="22"/>
  <c r="AA152" i="18"/>
  <c r="E152" i="11"/>
  <c r="Y152" i="17"/>
  <c r="X152" i="23"/>
  <c r="X141" i="32"/>
  <c r="X154" i="32" s="1"/>
  <c r="J152" i="9"/>
  <c r="Z152" i="24"/>
  <c r="H152" i="26"/>
  <c r="H152" i="14"/>
  <c r="X154" i="16"/>
  <c r="G152" i="18"/>
  <c r="E152" i="9"/>
  <c r="K141" i="32"/>
  <c r="K154" i="32" s="1"/>
  <c r="K152" i="13"/>
  <c r="M152" i="28"/>
  <c r="X152" i="5"/>
  <c r="H154" i="18"/>
  <c r="G141" i="32"/>
  <c r="G154" i="32" s="1"/>
  <c r="J152" i="3"/>
  <c r="Y152" i="4"/>
  <c r="Y154" i="11"/>
  <c r="H152" i="16"/>
  <c r="H141" i="32"/>
  <c r="H152" i="32" s="1"/>
  <c r="E152" i="19"/>
  <c r="E154" i="13"/>
  <c r="AA141" i="32"/>
  <c r="AA154" i="32" s="1"/>
  <c r="Y141" i="32"/>
  <c r="Y154" i="32" s="1"/>
  <c r="L141" i="32"/>
  <c r="L154" i="32" s="1"/>
  <c r="Z141" i="32"/>
  <c r="Z152" i="32" s="1"/>
  <c r="M141" i="32"/>
  <c r="M154" i="32" s="1"/>
  <c r="Y152" i="6"/>
  <c r="Z152" i="30"/>
  <c r="M154" i="30"/>
  <c r="Y152" i="33"/>
  <c r="M154" i="18"/>
  <c r="F141" i="32"/>
  <c r="F152" i="32" s="1"/>
  <c r="K152" i="29"/>
  <c r="G154" i="16"/>
  <c r="J152" i="15"/>
  <c r="L152" i="29"/>
  <c r="Z154" i="33"/>
  <c r="I141" i="32"/>
  <c r="I154" i="32" s="1"/>
  <c r="K154" i="19"/>
  <c r="X154" i="20"/>
  <c r="X152" i="20"/>
  <c r="G154" i="25"/>
  <c r="G152" i="25"/>
  <c r="G154" i="22"/>
  <c r="G152" i="22"/>
  <c r="J154" i="29"/>
  <c r="J152" i="29"/>
  <c r="I154" i="17"/>
  <c r="I152" i="17"/>
  <c r="L154" i="20"/>
  <c r="L152" i="20"/>
  <c r="M154" i="19"/>
  <c r="M152" i="19"/>
  <c r="K152" i="24"/>
  <c r="K154" i="24"/>
  <c r="J154" i="18"/>
  <c r="J152" i="18"/>
  <c r="H152" i="25"/>
  <c r="H154" i="25"/>
  <c r="I154" i="24"/>
  <c r="I152" i="24"/>
  <c r="G152" i="32"/>
  <c r="F152" i="11"/>
  <c r="F154" i="11"/>
  <c r="X154" i="9"/>
  <c r="X152" i="9"/>
  <c r="AA152" i="14"/>
  <c r="AA154" i="14"/>
  <c r="AA152" i="32"/>
  <c r="H154" i="28"/>
  <c r="H152" i="28"/>
  <c r="K154" i="28"/>
  <c r="K152" i="28"/>
  <c r="X152" i="13"/>
  <c r="X154" i="13"/>
  <c r="Y154" i="22"/>
  <c r="Y152" i="22"/>
  <c r="AA154" i="16"/>
  <c r="AA152" i="16"/>
  <c r="AA154" i="9"/>
  <c r="AA152" i="9"/>
  <c r="E152" i="23"/>
  <c r="E154" i="23"/>
  <c r="X152" i="32"/>
  <c r="G154" i="30"/>
  <c r="G152" i="30"/>
  <c r="G152" i="9"/>
  <c r="G154" i="9"/>
  <c r="H154" i="13"/>
  <c r="H152" i="13"/>
  <c r="X152" i="14"/>
  <c r="X154" i="14"/>
  <c r="I154" i="4"/>
  <c r="I152" i="4"/>
  <c r="F152" i="7"/>
  <c r="F154" i="7"/>
  <c r="J154" i="17"/>
  <c r="J152" i="17"/>
  <c r="AA154" i="12"/>
  <c r="AA152" i="12"/>
  <c r="Z154" i="5"/>
  <c r="Z152" i="5"/>
  <c r="E154" i="12"/>
  <c r="E152" i="12"/>
  <c r="Y152" i="14"/>
  <c r="Y154" i="14"/>
  <c r="F154" i="12"/>
  <c r="F152" i="12"/>
  <c r="X154" i="15"/>
  <c r="X152" i="15"/>
  <c r="H154" i="4"/>
  <c r="H152" i="4"/>
  <c r="Z154" i="23"/>
  <c r="Z152" i="23"/>
  <c r="Y154" i="15"/>
  <c r="Y152" i="15"/>
  <c r="I154" i="31"/>
  <c r="I152" i="31"/>
  <c r="I152" i="19"/>
  <c r="I154" i="19"/>
  <c r="K154" i="30"/>
  <c r="K152" i="30"/>
  <c r="AA152" i="26"/>
  <c r="AA154" i="26"/>
  <c r="I154" i="13"/>
  <c r="I152" i="13"/>
  <c r="J154" i="6"/>
  <c r="J152" i="6"/>
  <c r="Z152" i="26"/>
  <c r="Z154" i="26"/>
  <c r="AA154" i="3"/>
  <c r="AA152" i="3"/>
  <c r="E154" i="18"/>
  <c r="E152" i="18"/>
  <c r="I154" i="14"/>
  <c r="I152" i="14"/>
  <c r="X154" i="28"/>
  <c r="X152" i="28"/>
  <c r="X154" i="17"/>
  <c r="X152" i="17"/>
  <c r="M154" i="11"/>
  <c r="M152" i="11"/>
  <c r="X154" i="4"/>
  <c r="X152" i="4"/>
  <c r="Y152" i="5"/>
  <c r="Y154" i="5"/>
  <c r="X154" i="18"/>
  <c r="X152" i="18"/>
  <c r="E152" i="7"/>
  <c r="E154" i="7"/>
  <c r="Y154" i="13"/>
  <c r="Y152" i="13"/>
  <c r="AA154" i="22"/>
  <c r="AA152" i="22"/>
  <c r="Y152" i="31"/>
  <c r="Y154" i="31"/>
  <c r="M154" i="9"/>
  <c r="M152" i="9"/>
  <c r="J154" i="7"/>
  <c r="J152" i="7"/>
  <c r="M154" i="23"/>
  <c r="M152" i="23"/>
  <c r="Y154" i="9"/>
  <c r="Y152" i="9"/>
  <c r="J154" i="30"/>
  <c r="J152" i="30"/>
  <c r="J154" i="22"/>
  <c r="J152" i="22"/>
  <c r="E152" i="17"/>
  <c r="E154" i="17"/>
  <c r="H154" i="21"/>
  <c r="H152" i="21"/>
  <c r="Z154" i="17"/>
  <c r="Z152" i="17"/>
  <c r="L154" i="28"/>
  <c r="L152" i="28"/>
  <c r="M154" i="6"/>
  <c r="M152" i="6"/>
  <c r="AA154" i="20"/>
  <c r="AA152" i="20"/>
  <c r="X154" i="12"/>
  <c r="X152" i="12"/>
  <c r="M152" i="5"/>
  <c r="M154" i="5"/>
  <c r="J154" i="28"/>
  <c r="J152" i="28"/>
  <c r="K154" i="11"/>
  <c r="K152" i="11"/>
  <c r="K154" i="3"/>
  <c r="K152" i="3"/>
  <c r="M152" i="21"/>
  <c r="M154" i="21"/>
  <c r="L154" i="6"/>
  <c r="L152" i="6"/>
  <c r="H152" i="3"/>
  <c r="H154" i="3"/>
  <c r="L154" i="7"/>
  <c r="L152" i="7"/>
  <c r="G154" i="19"/>
  <c r="G152" i="19"/>
  <c r="J154" i="31"/>
  <c r="J152" i="31"/>
  <c r="J154" i="24"/>
  <c r="J152" i="24"/>
  <c r="I154" i="27"/>
  <c r="I152" i="27"/>
  <c r="E152" i="33"/>
  <c r="E154" i="33"/>
  <c r="I154" i="18"/>
  <c r="I152" i="18"/>
  <c r="H152" i="11"/>
  <c r="H154" i="11"/>
  <c r="G152" i="3"/>
  <c r="G154" i="3"/>
  <c r="H154" i="29"/>
  <c r="H152" i="29"/>
  <c r="X154" i="22"/>
  <c r="X152" i="22"/>
  <c r="E152" i="16"/>
  <c r="E154" i="16"/>
  <c r="G154" i="5"/>
  <c r="G152" i="5"/>
  <c r="M154" i="15"/>
  <c r="M152" i="15"/>
  <c r="Z154" i="16"/>
  <c r="Z152" i="16"/>
  <c r="H152" i="6"/>
  <c r="H154" i="6"/>
  <c r="Y152" i="16"/>
  <c r="Y154" i="16"/>
  <c r="F154" i="21"/>
  <c r="F152" i="21"/>
  <c r="M154" i="3"/>
  <c r="M152" i="3"/>
  <c r="Z154" i="29"/>
  <c r="Z152" i="29"/>
  <c r="Y154" i="19"/>
  <c r="Y152" i="19"/>
  <c r="X154" i="7"/>
  <c r="X152" i="7"/>
  <c r="F154" i="22"/>
  <c r="F152" i="22"/>
  <c r="Z154" i="13"/>
  <c r="Z152" i="13"/>
  <c r="J152" i="12"/>
  <c r="J154" i="12"/>
  <c r="AA154" i="23"/>
  <c r="AA152" i="23"/>
  <c r="Z152" i="31"/>
  <c r="Z154" i="31"/>
  <c r="X152" i="30"/>
  <c r="X154" i="30"/>
  <c r="AA154" i="19"/>
  <c r="AA152" i="19"/>
  <c r="E154" i="24"/>
  <c r="E152" i="24"/>
  <c r="M154" i="13"/>
  <c r="M152" i="13"/>
  <c r="E152" i="26"/>
  <c r="E154" i="26"/>
  <c r="Y154" i="25"/>
  <c r="Y152" i="25"/>
  <c r="L154" i="22"/>
  <c r="L152" i="22"/>
  <c r="Z154" i="15"/>
  <c r="Z152" i="15"/>
  <c r="G154" i="29"/>
  <c r="G152" i="29"/>
  <c r="X154" i="25"/>
  <c r="X152" i="25"/>
  <c r="I154" i="6"/>
  <c r="I152" i="6"/>
  <c r="E152" i="3"/>
  <c r="E154" i="3"/>
  <c r="G154" i="20"/>
  <c r="G152" i="20"/>
  <c r="F154" i="13"/>
  <c r="F152" i="13"/>
  <c r="G154" i="7"/>
  <c r="G152" i="7"/>
  <c r="F154" i="8"/>
  <c r="F152" i="8"/>
  <c r="J154" i="27"/>
  <c r="J152" i="27"/>
  <c r="F154" i="24"/>
  <c r="F152" i="24"/>
  <c r="AA154" i="21"/>
  <c r="AA152" i="21"/>
  <c r="Y152" i="21"/>
  <c r="Y154" i="21"/>
  <c r="L152" i="30"/>
  <c r="L154" i="30"/>
  <c r="G154" i="27"/>
  <c r="G152" i="27"/>
  <c r="H152" i="19"/>
  <c r="H154" i="19"/>
  <c r="K154" i="22"/>
  <c r="K152" i="22"/>
  <c r="X154" i="3"/>
  <c r="X152" i="3"/>
  <c r="M154" i="12"/>
  <c r="M152" i="12"/>
  <c r="I154" i="29"/>
  <c r="I152" i="29"/>
  <c r="Z154" i="25"/>
  <c r="Z152" i="25"/>
  <c r="K154" i="6"/>
  <c r="K152" i="6"/>
  <c r="K152" i="8"/>
  <c r="K154" i="8"/>
  <c r="M154" i="25"/>
  <c r="M152" i="25"/>
  <c r="I152" i="21"/>
  <c r="I154" i="21"/>
  <c r="X152" i="27"/>
  <c r="X154" i="27"/>
  <c r="M152" i="16"/>
  <c r="M154" i="16"/>
  <c r="L152" i="16"/>
  <c r="L154" i="16"/>
  <c r="H152" i="9"/>
  <c r="H154" i="9"/>
  <c r="K154" i="18"/>
  <c r="K152" i="18"/>
  <c r="I152" i="25"/>
  <c r="I154" i="25"/>
  <c r="AA152" i="7"/>
  <c r="AA154" i="7"/>
  <c r="X154" i="6"/>
  <c r="X152" i="6"/>
  <c r="L154" i="19"/>
  <c r="L152" i="19"/>
  <c r="K152" i="12"/>
  <c r="K154" i="12"/>
  <c r="I154" i="5"/>
  <c r="I152" i="5"/>
  <c r="G154" i="14"/>
  <c r="G152" i="14"/>
  <c r="L152" i="21"/>
  <c r="L154" i="21"/>
  <c r="E154" i="32"/>
  <c r="E152" i="32"/>
  <c r="E154" i="28"/>
  <c r="E152" i="28"/>
  <c r="K154" i="14"/>
  <c r="K152" i="14"/>
  <c r="Y152" i="27"/>
  <c r="Y154" i="27"/>
  <c r="Z154" i="11"/>
  <c r="Z152" i="11"/>
  <c r="M152" i="27"/>
  <c r="M154" i="27"/>
  <c r="G154" i="31"/>
  <c r="G152" i="31"/>
  <c r="E152" i="20"/>
  <c r="E154" i="20"/>
  <c r="Y154" i="12"/>
  <c r="Y152" i="12"/>
  <c r="I152" i="3"/>
  <c r="I154" i="3"/>
  <c r="L152" i="11"/>
  <c r="L154" i="11"/>
  <c r="F154" i="9"/>
  <c r="F152" i="9"/>
  <c r="Y152" i="8"/>
  <c r="Y154" i="8"/>
  <c r="X152" i="8"/>
  <c r="X154" i="8"/>
  <c r="AA154" i="28"/>
  <c r="AA152" i="28"/>
  <c r="E154" i="30"/>
  <c r="E152" i="30"/>
  <c r="E154" i="14"/>
  <c r="E152" i="14"/>
  <c r="H154" i="17"/>
  <c r="H152" i="17"/>
  <c r="Z154" i="9"/>
  <c r="Z152" i="9"/>
  <c r="AA154" i="27"/>
  <c r="AA152" i="27"/>
  <c r="K154" i="21"/>
  <c r="K152" i="21"/>
  <c r="F154" i="5"/>
  <c r="F152" i="5"/>
  <c r="F154" i="6"/>
  <c r="F152" i="6"/>
  <c r="X154" i="26"/>
  <c r="X152" i="26"/>
  <c r="Z152" i="19"/>
  <c r="Z154" i="19"/>
  <c r="H152" i="15"/>
  <c r="H154" i="15"/>
  <c r="AA154" i="8"/>
  <c r="AA152" i="8"/>
  <c r="Y154" i="28"/>
  <c r="Y152" i="28"/>
  <c r="H154" i="27"/>
  <c r="H152" i="27"/>
  <c r="M154" i="8"/>
  <c r="M152" i="8"/>
  <c r="K154" i="16"/>
  <c r="K152" i="16"/>
  <c r="L154" i="13"/>
  <c r="L152" i="13"/>
  <c r="F154" i="28"/>
  <c r="F152" i="28"/>
  <c r="H154" i="5"/>
  <c r="H152" i="5"/>
  <c r="X152" i="24"/>
  <c r="X154" i="24"/>
  <c r="Z154" i="27"/>
  <c r="Z152" i="27"/>
  <c r="L152" i="24"/>
  <c r="L154" i="24"/>
  <c r="L154" i="15"/>
  <c r="L152" i="15"/>
  <c r="E154" i="5"/>
  <c r="E152" i="5"/>
  <c r="K154" i="26"/>
  <c r="K152" i="26"/>
  <c r="AA154" i="5"/>
  <c r="AA152" i="5"/>
  <c r="L154" i="26"/>
  <c r="L152" i="26"/>
  <c r="I152" i="7"/>
  <c r="I154" i="7"/>
  <c r="H154" i="8"/>
  <c r="H152" i="8"/>
  <c r="H154" i="23"/>
  <c r="H152" i="23"/>
  <c r="AJ141" i="32"/>
  <c r="E154" i="6"/>
  <c r="E152" i="6"/>
  <c r="J141" i="32"/>
  <c r="L154" i="3"/>
  <c r="L152" i="3"/>
  <c r="J154" i="16"/>
  <c r="J152" i="16"/>
  <c r="M154" i="20"/>
  <c r="M152" i="20"/>
  <c r="F152" i="26"/>
  <c r="F154" i="26"/>
  <c r="AA154" i="11"/>
  <c r="AA152" i="11"/>
  <c r="G152" i="13"/>
  <c r="G154" i="13"/>
  <c r="AA152" i="33"/>
  <c r="AA154" i="33"/>
  <c r="K154" i="20"/>
  <c r="K152" i="20"/>
  <c r="L152" i="14"/>
  <c r="L154" i="14"/>
  <c r="AA154" i="4"/>
  <c r="AA152" i="4"/>
  <c r="X152" i="33"/>
  <c r="X154" i="33"/>
  <c r="H154" i="20"/>
  <c r="H152" i="20"/>
  <c r="F154" i="18"/>
  <c r="F152" i="18"/>
  <c r="Z154" i="4"/>
  <c r="Z152" i="4"/>
  <c r="E154" i="4"/>
  <c r="E152" i="4"/>
  <c r="F154" i="30"/>
  <c r="F152" i="30"/>
  <c r="J154" i="26"/>
  <c r="J152" i="26"/>
  <c r="I152" i="15"/>
  <c r="I154" i="15"/>
  <c r="AJ141" i="11"/>
  <c r="Y154" i="29"/>
  <c r="Y152" i="29"/>
  <c r="G154" i="23"/>
  <c r="G152" i="23"/>
  <c r="X152" i="19"/>
  <c r="X154" i="19"/>
  <c r="L154" i="12"/>
  <c r="L152" i="12"/>
  <c r="E154" i="8"/>
  <c r="E152" i="8"/>
  <c r="J154" i="5"/>
  <c r="J152" i="5"/>
  <c r="F152" i="33"/>
  <c r="F154" i="33"/>
  <c r="E154" i="22"/>
  <c r="E152" i="22"/>
  <c r="L154" i="18"/>
  <c r="L152" i="18"/>
  <c r="J152" i="11"/>
  <c r="J154" i="11"/>
  <c r="L152" i="4"/>
  <c r="L154" i="4"/>
  <c r="AA154" i="25"/>
  <c r="AA152" i="25"/>
  <c r="I152" i="33"/>
  <c r="I154" i="33"/>
  <c r="X154" i="31"/>
  <c r="X152" i="31"/>
  <c r="M152" i="24"/>
  <c r="M154" i="24"/>
  <c r="F152" i="16"/>
  <c r="F154" i="16"/>
  <c r="H152" i="12"/>
  <c r="H154" i="12"/>
  <c r="F154" i="27"/>
  <c r="F152" i="27"/>
  <c r="G154" i="11"/>
  <c r="G152" i="11"/>
  <c r="L152" i="33"/>
  <c r="L154" i="33"/>
  <c r="K154" i="23"/>
  <c r="K152" i="23"/>
  <c r="I154" i="23"/>
  <c r="I152" i="23"/>
  <c r="K154" i="33"/>
  <c r="K152" i="33"/>
  <c r="I152" i="22"/>
  <c r="I154" i="22"/>
  <c r="Z154" i="3"/>
  <c r="Z152" i="3"/>
  <c r="AA154" i="29"/>
  <c r="AA152" i="29"/>
  <c r="X152" i="11"/>
  <c r="X154" i="11"/>
  <c r="F154" i="31"/>
  <c r="F152" i="31"/>
  <c r="M154" i="17"/>
  <c r="M152" i="17"/>
  <c r="F154" i="14"/>
  <c r="F152" i="14"/>
  <c r="M154" i="29"/>
  <c r="M152" i="29"/>
  <c r="AH141" i="32"/>
  <c r="Z154" i="7"/>
  <c r="Z152" i="7"/>
  <c r="Z154" i="14"/>
  <c r="Z152" i="14"/>
  <c r="AA154" i="31"/>
  <c r="AA152" i="31"/>
  <c r="Z154" i="21"/>
  <c r="Z152" i="21"/>
  <c r="Y154" i="7"/>
  <c r="Y152" i="7"/>
  <c r="G154" i="28"/>
  <c r="G152" i="28"/>
  <c r="M154" i="7"/>
  <c r="M152" i="7"/>
  <c r="J154" i="4"/>
  <c r="J152" i="4"/>
  <c r="M152" i="31"/>
  <c r="M154" i="31"/>
  <c r="Y154" i="23"/>
  <c r="Y152" i="23"/>
  <c r="AA154" i="15"/>
  <c r="AA152" i="15"/>
  <c r="L154" i="8"/>
  <c r="L152" i="8"/>
  <c r="J154" i="20"/>
  <c r="J152" i="20"/>
  <c r="G154" i="17"/>
  <c r="G152" i="17"/>
  <c r="E154" i="27"/>
  <c r="E152" i="27"/>
  <c r="F152" i="17"/>
  <c r="F154" i="17"/>
  <c r="J154" i="8"/>
  <c r="J152" i="8"/>
  <c r="AA154" i="17"/>
  <c r="AA152" i="17"/>
  <c r="J154" i="14"/>
  <c r="J152" i="14"/>
  <c r="F154" i="4"/>
  <c r="F152" i="4"/>
  <c r="H152" i="22"/>
  <c r="H154" i="22"/>
  <c r="K154" i="25"/>
  <c r="K152" i="25"/>
  <c r="I154" i="11"/>
  <c r="I152" i="11"/>
  <c r="AA154" i="13"/>
  <c r="AA152" i="13"/>
  <c r="G154" i="15"/>
  <c r="G152" i="15"/>
  <c r="AH141" i="11"/>
  <c r="M154" i="4"/>
  <c r="M152" i="4"/>
  <c r="K154" i="4"/>
  <c r="K152" i="4"/>
  <c r="Y152" i="32" l="1"/>
  <c r="K152" i="32"/>
  <c r="H154" i="32"/>
  <c r="L152" i="32"/>
  <c r="Z154" i="32"/>
  <c r="F154" i="32"/>
  <c r="M152" i="32"/>
  <c r="I152" i="32"/>
  <c r="J154" i="32"/>
  <c r="J152" i="32"/>
  <c r="R141" i="3" l="1"/>
  <c r="S141" i="4"/>
  <c r="V141" i="7"/>
  <c r="W141" i="8"/>
  <c r="N141" i="11"/>
  <c r="O141" i="12"/>
  <c r="R141" i="15"/>
  <c r="S141" i="16"/>
  <c r="T141" i="17"/>
  <c r="V141" i="19"/>
  <c r="W141" i="20"/>
  <c r="O141" i="24"/>
  <c r="P141" i="25"/>
  <c r="R141" i="27"/>
  <c r="S141" i="28"/>
  <c r="U141" i="30"/>
  <c r="R141" i="4"/>
  <c r="S141" i="5"/>
  <c r="T141" i="6"/>
  <c r="V141" i="8"/>
  <c r="W141" i="9"/>
  <c r="AB141" i="32"/>
  <c r="AC141" i="11"/>
  <c r="N141" i="12"/>
  <c r="O141" i="13"/>
  <c r="P141" i="14"/>
  <c r="Q141" i="15"/>
  <c r="R141" i="16"/>
  <c r="U141" i="19"/>
  <c r="V141" i="20"/>
  <c r="AC141" i="23"/>
  <c r="O141" i="25"/>
  <c r="R141" i="28"/>
  <c r="U141" i="33"/>
  <c r="P141" i="3"/>
  <c r="R141" i="5"/>
  <c r="S141" i="6"/>
  <c r="W141" i="32"/>
  <c r="AC141" i="12"/>
  <c r="W141" i="22"/>
  <c r="R141" i="29"/>
  <c r="T141" i="33"/>
  <c r="O141" i="3"/>
  <c r="P141" i="4"/>
  <c r="S141" i="7"/>
  <c r="AC141" i="13"/>
  <c r="O141" i="27"/>
  <c r="W141" i="31"/>
  <c r="N141" i="3"/>
  <c r="O141" i="4"/>
  <c r="P141" i="5"/>
  <c r="S141" i="8"/>
  <c r="T141" i="9"/>
  <c r="W141" i="12"/>
  <c r="O141" i="16"/>
  <c r="R141" i="19"/>
  <c r="S141" i="20"/>
  <c r="N141" i="27"/>
  <c r="O141" i="28"/>
  <c r="R141" i="33"/>
  <c r="V141" i="31"/>
  <c r="N141" i="4"/>
  <c r="O141" i="5"/>
  <c r="P141" i="6"/>
  <c r="Q141" i="7"/>
  <c r="R141" i="8"/>
  <c r="S141" i="9"/>
  <c r="T141" i="32"/>
  <c r="U141" i="11"/>
  <c r="V141" i="12"/>
  <c r="W141" i="13"/>
  <c r="AB141" i="14"/>
  <c r="N141" i="16"/>
  <c r="O141" i="17"/>
  <c r="P141" i="18"/>
  <c r="Q141" i="19"/>
  <c r="R141" i="20"/>
  <c r="S141" i="21"/>
  <c r="T141" i="22"/>
  <c r="V141" i="24"/>
  <c r="W141" i="25"/>
  <c r="N141" i="28"/>
  <c r="P141" i="30"/>
  <c r="Q141" i="33"/>
  <c r="U141" i="31"/>
  <c r="AB141" i="3"/>
  <c r="AC141" i="4"/>
  <c r="N141" i="5"/>
  <c r="O141" i="6"/>
  <c r="P141" i="7"/>
  <c r="Q141" i="8"/>
  <c r="R141" i="9"/>
  <c r="S141" i="32"/>
  <c r="T141" i="11"/>
  <c r="U141" i="12"/>
  <c r="V141" i="13"/>
  <c r="W141" i="14"/>
  <c r="AC141" i="16"/>
  <c r="N141" i="17"/>
  <c r="O141" i="18"/>
  <c r="P141" i="19"/>
  <c r="Q141" i="20"/>
  <c r="R141" i="21"/>
  <c r="S141" i="22"/>
  <c r="T141" i="23"/>
  <c r="U141" i="24"/>
  <c r="V141" i="25"/>
  <c r="W141" i="26"/>
  <c r="AC141" i="28"/>
  <c r="N141" i="29"/>
  <c r="O141" i="30"/>
  <c r="W141" i="3"/>
  <c r="AB141" i="4"/>
  <c r="N141" i="6"/>
  <c r="O141" i="7"/>
  <c r="P141" i="8"/>
  <c r="Q141" i="9"/>
  <c r="R141" i="32"/>
  <c r="S141" i="11"/>
  <c r="T141" i="12"/>
  <c r="U141" i="13"/>
  <c r="V141" i="14"/>
  <c r="W141" i="15"/>
  <c r="AB141" i="16"/>
  <c r="N141" i="18"/>
  <c r="O141" i="19"/>
  <c r="P141" i="20"/>
  <c r="Q141" i="21"/>
  <c r="R141" i="22"/>
  <c r="T141" i="24"/>
  <c r="U141" i="25"/>
  <c r="W141" i="27"/>
  <c r="AB141" i="28"/>
  <c r="AC141" i="29"/>
  <c r="N141" i="30"/>
  <c r="O141" i="33"/>
  <c r="V141" i="3"/>
  <c r="W141" i="4"/>
  <c r="AD141" i="33"/>
  <c r="N141" i="33"/>
  <c r="U141" i="3"/>
  <c r="AC141" i="33"/>
  <c r="Q141" i="31"/>
  <c r="T141" i="3"/>
  <c r="V141" i="5"/>
  <c r="W141" i="6"/>
  <c r="AB141" i="7"/>
  <c r="N141" i="9"/>
  <c r="O141" i="32"/>
  <c r="P141" i="11"/>
  <c r="R141" i="13"/>
  <c r="S141" i="14"/>
  <c r="T141" i="15"/>
  <c r="V141" i="17"/>
  <c r="W141" i="18"/>
  <c r="AB141" i="19"/>
  <c r="N141" i="21"/>
  <c r="O141" i="22"/>
  <c r="Q141" i="24"/>
  <c r="R141" i="25"/>
  <c r="T141" i="27"/>
  <c r="U141" i="28"/>
  <c r="W141" i="30"/>
  <c r="AB141" i="33"/>
  <c r="P141" i="31"/>
  <c r="S141" i="3"/>
  <c r="T141" i="4"/>
  <c r="U141" i="5"/>
  <c r="V141" i="6"/>
  <c r="W141" i="7"/>
  <c r="AB141" i="8"/>
  <c r="AD141" i="32"/>
  <c r="N141" i="32"/>
  <c r="O141" i="11"/>
  <c r="P141" i="12"/>
  <c r="Q141" i="13"/>
  <c r="R141" i="14"/>
  <c r="S141" i="15"/>
  <c r="T141" i="16"/>
  <c r="U141" i="17"/>
  <c r="V141" i="18"/>
  <c r="W141" i="19"/>
  <c r="AB141" i="20"/>
  <c r="N141" i="22"/>
  <c r="P141" i="24"/>
  <c r="Q141" i="25"/>
  <c r="S141" i="27"/>
  <c r="T141" i="28"/>
  <c r="V141" i="30"/>
  <c r="W141" i="33"/>
  <c r="S152" i="27" l="1"/>
  <c r="S154" i="27"/>
  <c r="T154" i="16"/>
  <c r="T152" i="16"/>
  <c r="R141" i="26"/>
  <c r="AC141" i="21"/>
  <c r="AB141" i="30"/>
  <c r="R141" i="24"/>
  <c r="AC141" i="19"/>
  <c r="S141" i="13"/>
  <c r="AD141" i="8"/>
  <c r="R141" i="31"/>
  <c r="V141" i="27"/>
  <c r="P141" i="21"/>
  <c r="W141" i="16"/>
  <c r="Q141" i="32"/>
  <c r="AB141" i="5"/>
  <c r="AD141" i="30"/>
  <c r="T141" i="31"/>
  <c r="AB141" i="15"/>
  <c r="U141" i="23"/>
  <c r="AC141" i="26"/>
  <c r="AD141" i="15"/>
  <c r="V141" i="22"/>
  <c r="P141" i="16"/>
  <c r="W141" i="11"/>
  <c r="Q141" i="5"/>
  <c r="S141" i="30"/>
  <c r="AD141" i="25"/>
  <c r="T141" i="19"/>
  <c r="N141" i="13"/>
  <c r="U141" i="8"/>
  <c r="AC141" i="31"/>
  <c r="P141" i="26"/>
  <c r="W141" i="21"/>
  <c r="AD141" i="23"/>
  <c r="U141" i="6"/>
  <c r="S154" i="15"/>
  <c r="S152" i="15"/>
  <c r="AD154" i="32"/>
  <c r="AD152" i="32"/>
  <c r="T154" i="4"/>
  <c r="T152" i="4"/>
  <c r="U152" i="28"/>
  <c r="U154" i="28"/>
  <c r="V154" i="17"/>
  <c r="V152" i="17"/>
  <c r="P154" i="11"/>
  <c r="P152" i="11"/>
  <c r="W154" i="6"/>
  <c r="W152" i="6"/>
  <c r="T154" i="24"/>
  <c r="T152" i="24"/>
  <c r="N154" i="18"/>
  <c r="N152" i="18"/>
  <c r="U154" i="13"/>
  <c r="U152" i="13"/>
  <c r="O154" i="7"/>
  <c r="O152" i="7"/>
  <c r="W154" i="26"/>
  <c r="W152" i="26"/>
  <c r="Q152" i="20"/>
  <c r="Q154" i="20"/>
  <c r="R154" i="9"/>
  <c r="R152" i="9"/>
  <c r="AC152" i="4"/>
  <c r="AC154" i="4"/>
  <c r="N154" i="28"/>
  <c r="N152" i="28"/>
  <c r="O154" i="17"/>
  <c r="O152" i="17"/>
  <c r="V154" i="12"/>
  <c r="V152" i="12"/>
  <c r="P154" i="6"/>
  <c r="P152" i="6"/>
  <c r="R152" i="33"/>
  <c r="R154" i="33"/>
  <c r="S154" i="20"/>
  <c r="S152" i="20"/>
  <c r="T154" i="9"/>
  <c r="T152" i="9"/>
  <c r="N152" i="3"/>
  <c r="N154" i="3"/>
  <c r="O152" i="27"/>
  <c r="O154" i="27"/>
  <c r="Q154" i="15"/>
  <c r="Q152" i="15"/>
  <c r="AB154" i="32"/>
  <c r="AB152" i="32"/>
  <c r="R154" i="4"/>
  <c r="R152" i="4"/>
  <c r="S154" i="28"/>
  <c r="S152" i="28"/>
  <c r="T154" i="17"/>
  <c r="T152" i="17"/>
  <c r="N154" i="11"/>
  <c r="N152" i="11"/>
  <c r="O154" i="22"/>
  <c r="O152" i="22"/>
  <c r="AC141" i="9"/>
  <c r="U141" i="16"/>
  <c r="W141" i="29"/>
  <c r="Q141" i="23"/>
  <c r="AB141" i="18"/>
  <c r="R141" i="12"/>
  <c r="AC141" i="7"/>
  <c r="U141" i="26"/>
  <c r="O141" i="20"/>
  <c r="V141" i="15"/>
  <c r="P141" i="9"/>
  <c r="S141" i="23"/>
  <c r="AD141" i="18"/>
  <c r="AD141" i="28"/>
  <c r="Q141" i="30"/>
  <c r="AB141" i="25"/>
  <c r="AC141" i="14"/>
  <c r="AD141" i="3"/>
  <c r="N141" i="26"/>
  <c r="U141" i="21"/>
  <c r="O141" i="15"/>
  <c r="V141" i="32"/>
  <c r="AC141" i="24"/>
  <c r="S141" i="18"/>
  <c r="AD141" i="13"/>
  <c r="T141" i="7"/>
  <c r="Q141" i="3"/>
  <c r="AC141" i="22"/>
  <c r="AD141" i="11"/>
  <c r="T141" i="5"/>
  <c r="Q154" i="25"/>
  <c r="Q152" i="25"/>
  <c r="R154" i="14"/>
  <c r="R152" i="14"/>
  <c r="N154" i="21"/>
  <c r="N152" i="21"/>
  <c r="O154" i="32"/>
  <c r="O152" i="32"/>
  <c r="V154" i="5"/>
  <c r="V152" i="5"/>
  <c r="N154" i="33"/>
  <c r="N152" i="33"/>
  <c r="W154" i="4"/>
  <c r="W152" i="4"/>
  <c r="AC152" i="29"/>
  <c r="AC154" i="29"/>
  <c r="T152" i="12"/>
  <c r="T154" i="12"/>
  <c r="N154" i="6"/>
  <c r="N152" i="6"/>
  <c r="O152" i="30"/>
  <c r="O154" i="30"/>
  <c r="V154" i="25"/>
  <c r="V152" i="25"/>
  <c r="P154" i="19"/>
  <c r="P152" i="19"/>
  <c r="W154" i="14"/>
  <c r="W152" i="14"/>
  <c r="Q154" i="8"/>
  <c r="Q152" i="8"/>
  <c r="AB154" i="3"/>
  <c r="AB152" i="3"/>
  <c r="T152" i="22"/>
  <c r="T154" i="22"/>
  <c r="N154" i="16"/>
  <c r="N152" i="16"/>
  <c r="U154" i="11"/>
  <c r="U152" i="11"/>
  <c r="O154" i="5"/>
  <c r="O152" i="5"/>
  <c r="R154" i="19"/>
  <c r="R152" i="19"/>
  <c r="S154" i="8"/>
  <c r="S152" i="8"/>
  <c r="P152" i="4"/>
  <c r="P154" i="4"/>
  <c r="R154" i="29"/>
  <c r="R152" i="29"/>
  <c r="U152" i="33"/>
  <c r="U154" i="33"/>
  <c r="O154" i="25"/>
  <c r="O152" i="25"/>
  <c r="V152" i="20"/>
  <c r="V154" i="20"/>
  <c r="P154" i="14"/>
  <c r="P152" i="14"/>
  <c r="W154" i="9"/>
  <c r="W152" i="9"/>
  <c r="R154" i="27"/>
  <c r="R152" i="27"/>
  <c r="S154" i="16"/>
  <c r="S152" i="16"/>
  <c r="W154" i="33"/>
  <c r="W152" i="33"/>
  <c r="AB154" i="20"/>
  <c r="AB152" i="20"/>
  <c r="S154" i="3"/>
  <c r="S152" i="3"/>
  <c r="T154" i="27"/>
  <c r="T152" i="27"/>
  <c r="S141" i="26"/>
  <c r="AD141" i="21"/>
  <c r="U141" i="4"/>
  <c r="V141" i="28"/>
  <c r="P141" i="22"/>
  <c r="W141" i="17"/>
  <c r="Q141" i="11"/>
  <c r="AB141" i="6"/>
  <c r="T141" i="25"/>
  <c r="N141" i="19"/>
  <c r="U141" i="14"/>
  <c r="O141" i="8"/>
  <c r="AC141" i="17"/>
  <c r="AD141" i="6"/>
  <c r="AC141" i="27"/>
  <c r="AD141" i="16"/>
  <c r="P141" i="29"/>
  <c r="W141" i="24"/>
  <c r="Q141" i="18"/>
  <c r="AB141" i="13"/>
  <c r="R141" i="7"/>
  <c r="AD141" i="26"/>
  <c r="T141" i="20"/>
  <c r="N141" i="14"/>
  <c r="U141" i="9"/>
  <c r="Q141" i="28"/>
  <c r="AB141" i="23"/>
  <c r="R141" i="17"/>
  <c r="T141" i="30"/>
  <c r="N141" i="24"/>
  <c r="AB141" i="31"/>
  <c r="Q141" i="26"/>
  <c r="AB141" i="21"/>
  <c r="AC141" i="32"/>
  <c r="V152" i="30"/>
  <c r="V154" i="30"/>
  <c r="W154" i="19"/>
  <c r="W152" i="19"/>
  <c r="Q154" i="13"/>
  <c r="Q152" i="13"/>
  <c r="AB154" i="8"/>
  <c r="AB152" i="8"/>
  <c r="P154" i="31"/>
  <c r="P152" i="31"/>
  <c r="T152" i="15"/>
  <c r="T154" i="15"/>
  <c r="N154" i="9"/>
  <c r="N152" i="9"/>
  <c r="AD154" i="33"/>
  <c r="AD152" i="33"/>
  <c r="V152" i="3"/>
  <c r="V154" i="3"/>
  <c r="AB154" i="28"/>
  <c r="AB152" i="28"/>
  <c r="R154" i="22"/>
  <c r="R152" i="22"/>
  <c r="S154" i="11"/>
  <c r="S152" i="11"/>
  <c r="N154" i="29"/>
  <c r="N152" i="29"/>
  <c r="U154" i="24"/>
  <c r="U152" i="24"/>
  <c r="O152" i="18"/>
  <c r="O154" i="18"/>
  <c r="V152" i="13"/>
  <c r="V154" i="13"/>
  <c r="P152" i="7"/>
  <c r="P154" i="7"/>
  <c r="U152" i="31"/>
  <c r="U154" i="31"/>
  <c r="S154" i="21"/>
  <c r="S152" i="21"/>
  <c r="T152" i="32"/>
  <c r="T154" i="32"/>
  <c r="N152" i="4"/>
  <c r="N154" i="4"/>
  <c r="W154" i="31"/>
  <c r="W152" i="31"/>
  <c r="O154" i="3"/>
  <c r="O152" i="3"/>
  <c r="AC154" i="12"/>
  <c r="AC152" i="12"/>
  <c r="S152" i="6"/>
  <c r="S154" i="6"/>
  <c r="U152" i="19"/>
  <c r="U154" i="19"/>
  <c r="O154" i="13"/>
  <c r="O152" i="13"/>
  <c r="V154" i="8"/>
  <c r="V152" i="8"/>
  <c r="R154" i="15"/>
  <c r="R152" i="15"/>
  <c r="S154" i="4"/>
  <c r="S152" i="4"/>
  <c r="P154" i="24"/>
  <c r="P152" i="24"/>
  <c r="U141" i="29"/>
  <c r="O141" i="23"/>
  <c r="AC141" i="20"/>
  <c r="AD141" i="9"/>
  <c r="U141" i="27"/>
  <c r="O141" i="21"/>
  <c r="V141" i="16"/>
  <c r="P141" i="32"/>
  <c r="W141" i="5"/>
  <c r="AC141" i="30"/>
  <c r="S141" i="24"/>
  <c r="AD141" i="19"/>
  <c r="T141" i="13"/>
  <c r="N141" i="7"/>
  <c r="S141" i="31"/>
  <c r="AC141" i="5"/>
  <c r="AD141" i="29"/>
  <c r="AB141" i="26"/>
  <c r="AC141" i="15"/>
  <c r="AD141" i="4"/>
  <c r="V141" i="23"/>
  <c r="P141" i="17"/>
  <c r="Q141" i="6"/>
  <c r="R141" i="30"/>
  <c r="AC141" i="25"/>
  <c r="S141" i="19"/>
  <c r="AD141" i="14"/>
  <c r="T141" i="8"/>
  <c r="AD141" i="31"/>
  <c r="P141" i="27"/>
  <c r="Q141" i="16"/>
  <c r="AB141" i="11"/>
  <c r="S141" i="29"/>
  <c r="AD141" i="24"/>
  <c r="T141" i="18"/>
  <c r="U141" i="7"/>
  <c r="Q141" i="14"/>
  <c r="AB141" i="9"/>
  <c r="V154" i="18"/>
  <c r="V152" i="18"/>
  <c r="P154" i="12"/>
  <c r="P152" i="12"/>
  <c r="W154" i="7"/>
  <c r="W152" i="7"/>
  <c r="R154" i="25"/>
  <c r="R152" i="25"/>
  <c r="S154" i="14"/>
  <c r="S152" i="14"/>
  <c r="T152" i="3"/>
  <c r="T154" i="3"/>
  <c r="W154" i="27"/>
  <c r="W152" i="27"/>
  <c r="Q154" i="21"/>
  <c r="Q152" i="21"/>
  <c r="AB152" i="16"/>
  <c r="AB154" i="16"/>
  <c r="R154" i="32"/>
  <c r="R152" i="32"/>
  <c r="T154" i="23"/>
  <c r="T152" i="23"/>
  <c r="N154" i="17"/>
  <c r="N152" i="17"/>
  <c r="U152" i="12"/>
  <c r="U154" i="12"/>
  <c r="O154" i="6"/>
  <c r="O152" i="6"/>
  <c r="Q154" i="33"/>
  <c r="Q152" i="33"/>
  <c r="R154" i="20"/>
  <c r="R152" i="20"/>
  <c r="S154" i="9"/>
  <c r="S152" i="9"/>
  <c r="O154" i="28"/>
  <c r="O152" i="28"/>
  <c r="W152" i="12"/>
  <c r="W154" i="12"/>
  <c r="W154" i="22"/>
  <c r="W152" i="22"/>
  <c r="R154" i="5"/>
  <c r="R152" i="5"/>
  <c r="N154" i="12"/>
  <c r="N152" i="12"/>
  <c r="P154" i="25"/>
  <c r="P152" i="25"/>
  <c r="W154" i="20"/>
  <c r="W152" i="20"/>
  <c r="R154" i="3"/>
  <c r="R152" i="3"/>
  <c r="AB154" i="33"/>
  <c r="AB152" i="33"/>
  <c r="AC141" i="8"/>
  <c r="T141" i="26"/>
  <c r="N141" i="20"/>
  <c r="U141" i="15"/>
  <c r="O141" i="9"/>
  <c r="V141" i="4"/>
  <c r="AB141" i="29"/>
  <c r="R141" i="23"/>
  <c r="AC141" i="18"/>
  <c r="S141" i="12"/>
  <c r="AD141" i="7"/>
  <c r="V141" i="26"/>
  <c r="AD141" i="17"/>
  <c r="AC141" i="3"/>
  <c r="U141" i="22"/>
  <c r="V141" i="11"/>
  <c r="Q141" i="29"/>
  <c r="AB141" i="24"/>
  <c r="R141" i="18"/>
  <c r="N141" i="31"/>
  <c r="O141" i="26"/>
  <c r="V141" i="21"/>
  <c r="P141" i="15"/>
  <c r="Q141" i="4"/>
  <c r="S141" i="17"/>
  <c r="AD141" i="12"/>
  <c r="P141" i="13"/>
  <c r="O141" i="31"/>
  <c r="N154" i="22"/>
  <c r="N152" i="22"/>
  <c r="O152" i="11"/>
  <c r="O154" i="11"/>
  <c r="W154" i="30"/>
  <c r="W152" i="30"/>
  <c r="AB154" i="19"/>
  <c r="AB152" i="19"/>
  <c r="R154" i="13"/>
  <c r="R152" i="13"/>
  <c r="Q154" i="31"/>
  <c r="Q152" i="31"/>
  <c r="O154" i="33"/>
  <c r="O152" i="33"/>
  <c r="P152" i="20"/>
  <c r="P154" i="20"/>
  <c r="W154" i="15"/>
  <c r="W152" i="15"/>
  <c r="Q154" i="9"/>
  <c r="Q152" i="9"/>
  <c r="AB152" i="4"/>
  <c r="AB154" i="4"/>
  <c r="AC154" i="28"/>
  <c r="AC152" i="28"/>
  <c r="S152" i="22"/>
  <c r="S154" i="22"/>
  <c r="T152" i="11"/>
  <c r="T154" i="11"/>
  <c r="N152" i="5"/>
  <c r="N154" i="5"/>
  <c r="P154" i="30"/>
  <c r="P152" i="30"/>
  <c r="W154" i="25"/>
  <c r="W152" i="25"/>
  <c r="Q154" i="19"/>
  <c r="Q152" i="19"/>
  <c r="AB154" i="14"/>
  <c r="AB152" i="14"/>
  <c r="R154" i="8"/>
  <c r="R152" i="8"/>
  <c r="N154" i="27"/>
  <c r="N152" i="27"/>
  <c r="O152" i="16"/>
  <c r="O154" i="16"/>
  <c r="P154" i="5"/>
  <c r="P152" i="5"/>
  <c r="AC152" i="13"/>
  <c r="AC154" i="13"/>
  <c r="S154" i="7"/>
  <c r="S152" i="7"/>
  <c r="W152" i="32"/>
  <c r="W154" i="32"/>
  <c r="R152" i="28"/>
  <c r="R154" i="28"/>
  <c r="AC152" i="23"/>
  <c r="AC154" i="23"/>
  <c r="T152" i="6"/>
  <c r="T154" i="6"/>
  <c r="U154" i="30"/>
  <c r="U152" i="30"/>
  <c r="O154" i="24"/>
  <c r="O152" i="24"/>
  <c r="V154" i="19"/>
  <c r="V152" i="19"/>
  <c r="W152" i="8"/>
  <c r="W154" i="8"/>
  <c r="T152" i="28"/>
  <c r="T154" i="28"/>
  <c r="U152" i="17"/>
  <c r="U154" i="17"/>
  <c r="V154" i="6"/>
  <c r="V152" i="6"/>
  <c r="Q152" i="24"/>
  <c r="Q154" i="24"/>
  <c r="AD141" i="22"/>
  <c r="V141" i="29"/>
  <c r="P141" i="23"/>
  <c r="Q141" i="12"/>
  <c r="S141" i="25"/>
  <c r="AD141" i="20"/>
  <c r="T141" i="14"/>
  <c r="N141" i="8"/>
  <c r="W141" i="28"/>
  <c r="Q141" i="22"/>
  <c r="AB141" i="17"/>
  <c r="R141" i="11"/>
  <c r="AC141" i="6"/>
  <c r="AB141" i="27"/>
  <c r="AD141" i="5"/>
  <c r="O141" i="29"/>
  <c r="AD141" i="27"/>
  <c r="T141" i="21"/>
  <c r="N141" i="15"/>
  <c r="U141" i="32"/>
  <c r="P141" i="28"/>
  <c r="W141" i="23"/>
  <c r="Q141" i="17"/>
  <c r="AB141" i="12"/>
  <c r="R141" i="6"/>
  <c r="N141" i="25"/>
  <c r="U141" i="20"/>
  <c r="O141" i="14"/>
  <c r="V141" i="9"/>
  <c r="Q141" i="27"/>
  <c r="AB141" i="22"/>
  <c r="T141" i="29"/>
  <c r="N141" i="23"/>
  <c r="U141" i="18"/>
  <c r="N154" i="32"/>
  <c r="N152" i="32"/>
  <c r="U154" i="5"/>
  <c r="U152" i="5"/>
  <c r="W154" i="18"/>
  <c r="W152" i="18"/>
  <c r="AB152" i="7"/>
  <c r="AB154" i="7"/>
  <c r="AC154" i="33"/>
  <c r="AC152" i="33"/>
  <c r="U152" i="3"/>
  <c r="U154" i="3"/>
  <c r="N152" i="30"/>
  <c r="N154" i="30"/>
  <c r="U152" i="25"/>
  <c r="U154" i="25"/>
  <c r="O154" i="19"/>
  <c r="O152" i="19"/>
  <c r="V154" i="14"/>
  <c r="V152" i="14"/>
  <c r="P152" i="8"/>
  <c r="P154" i="8"/>
  <c r="W152" i="3"/>
  <c r="W154" i="3"/>
  <c r="R154" i="21"/>
  <c r="R152" i="21"/>
  <c r="AC154" i="16"/>
  <c r="AC152" i="16"/>
  <c r="S154" i="32"/>
  <c r="S152" i="32"/>
  <c r="V154" i="24"/>
  <c r="V152" i="24"/>
  <c r="P152" i="18"/>
  <c r="P154" i="18"/>
  <c r="W154" i="13"/>
  <c r="W152" i="13"/>
  <c r="Q152" i="7"/>
  <c r="Q154" i="7"/>
  <c r="V154" i="31"/>
  <c r="V152" i="31"/>
  <c r="O152" i="4"/>
  <c r="O154" i="4"/>
  <c r="T154" i="33"/>
  <c r="T152" i="33"/>
  <c r="P154" i="3"/>
  <c r="P152" i="3"/>
  <c r="R154" i="16"/>
  <c r="R152" i="16"/>
  <c r="AC154" i="11"/>
  <c r="AC152" i="11"/>
  <c r="S154" i="5"/>
  <c r="S152" i="5"/>
  <c r="O154" i="12"/>
  <c r="O152" i="12"/>
  <c r="V154" i="7"/>
  <c r="V152" i="7"/>
  <c r="N154" i="25" l="1"/>
  <c r="N152" i="25"/>
  <c r="O152" i="26"/>
  <c r="O154" i="26"/>
  <c r="Q152" i="29"/>
  <c r="Q154" i="29"/>
  <c r="AC152" i="3"/>
  <c r="AC154" i="3"/>
  <c r="S154" i="12"/>
  <c r="S152" i="12"/>
  <c r="U152" i="15"/>
  <c r="U154" i="15"/>
  <c r="U154" i="7"/>
  <c r="U152" i="7"/>
  <c r="AB154" i="11"/>
  <c r="AB152" i="11"/>
  <c r="AD154" i="14"/>
  <c r="AD152" i="14"/>
  <c r="P152" i="17"/>
  <c r="P154" i="17"/>
  <c r="AC152" i="30"/>
  <c r="AC154" i="30"/>
  <c r="T152" i="5"/>
  <c r="T154" i="5"/>
  <c r="AD154" i="13"/>
  <c r="AD152" i="13"/>
  <c r="O154" i="15"/>
  <c r="O152" i="15"/>
  <c r="AC154" i="9"/>
  <c r="AC152" i="9"/>
  <c r="AD154" i="23"/>
  <c r="AD152" i="23"/>
  <c r="P154" i="26"/>
  <c r="P152" i="26"/>
  <c r="S152" i="30"/>
  <c r="S154" i="30"/>
  <c r="W152" i="16"/>
  <c r="W154" i="16"/>
  <c r="AC154" i="19"/>
  <c r="AC152" i="19"/>
  <c r="R154" i="26"/>
  <c r="R152" i="26"/>
  <c r="V154" i="9"/>
  <c r="V152" i="9"/>
  <c r="AB154" i="12"/>
  <c r="AB152" i="12"/>
  <c r="N154" i="15"/>
  <c r="N152" i="15"/>
  <c r="W154" i="28"/>
  <c r="W152" i="28"/>
  <c r="AB152" i="23"/>
  <c r="AB154" i="23"/>
  <c r="AD154" i="26"/>
  <c r="AD152" i="26"/>
  <c r="P152" i="29"/>
  <c r="P154" i="29"/>
  <c r="AD154" i="6"/>
  <c r="AD152" i="6"/>
  <c r="O152" i="8"/>
  <c r="O154" i="8"/>
  <c r="Q154" i="11"/>
  <c r="Q152" i="11"/>
  <c r="N154" i="31"/>
  <c r="N152" i="31"/>
  <c r="AC154" i="18"/>
  <c r="AC152" i="18"/>
  <c r="N154" i="20"/>
  <c r="N152" i="20"/>
  <c r="Q154" i="16"/>
  <c r="Q152" i="16"/>
  <c r="S154" i="19"/>
  <c r="S152" i="19"/>
  <c r="V154" i="23"/>
  <c r="V152" i="23"/>
  <c r="AB152" i="26"/>
  <c r="AB154" i="26"/>
  <c r="AD154" i="29"/>
  <c r="AD152" i="29"/>
  <c r="S152" i="31"/>
  <c r="S154" i="31"/>
  <c r="W152" i="5"/>
  <c r="W154" i="5"/>
  <c r="AD154" i="9"/>
  <c r="AD152" i="9"/>
  <c r="AD154" i="11"/>
  <c r="AD152" i="11"/>
  <c r="S154" i="18"/>
  <c r="S152" i="18"/>
  <c r="U152" i="21"/>
  <c r="U154" i="21"/>
  <c r="AB152" i="25"/>
  <c r="AB154" i="25"/>
  <c r="AD154" i="28"/>
  <c r="AD152" i="28"/>
  <c r="AC152" i="7"/>
  <c r="AC154" i="7"/>
  <c r="AC154" i="31"/>
  <c r="AC152" i="31"/>
  <c r="Q154" i="5"/>
  <c r="Q152" i="5"/>
  <c r="AB152" i="15"/>
  <c r="AB154" i="15"/>
  <c r="P154" i="21"/>
  <c r="P152" i="21"/>
  <c r="R154" i="24"/>
  <c r="R152" i="24"/>
  <c r="S141" i="33"/>
  <c r="P141" i="33"/>
  <c r="O152" i="14"/>
  <c r="O154" i="14"/>
  <c r="Q152" i="17"/>
  <c r="Q154" i="17"/>
  <c r="T154" i="21"/>
  <c r="T152" i="21"/>
  <c r="AB154" i="27"/>
  <c r="AB152" i="27"/>
  <c r="AB154" i="21"/>
  <c r="AB152" i="21"/>
  <c r="N152" i="24"/>
  <c r="N154" i="24"/>
  <c r="Q154" i="28"/>
  <c r="Q152" i="28"/>
  <c r="U154" i="14"/>
  <c r="U152" i="14"/>
  <c r="W154" i="17"/>
  <c r="W152" i="17"/>
  <c r="AD152" i="21"/>
  <c r="AD154" i="21"/>
  <c r="V141" i="33"/>
  <c r="Q152" i="4"/>
  <c r="Q154" i="4"/>
  <c r="V154" i="11"/>
  <c r="V152" i="11"/>
  <c r="AD152" i="17"/>
  <c r="AD154" i="17"/>
  <c r="R152" i="23"/>
  <c r="R154" i="23"/>
  <c r="T154" i="26"/>
  <c r="T152" i="26"/>
  <c r="AB152" i="9"/>
  <c r="AB154" i="9"/>
  <c r="T154" i="18"/>
  <c r="T152" i="18"/>
  <c r="AC154" i="25"/>
  <c r="AC152" i="25"/>
  <c r="AC154" i="5"/>
  <c r="AC152" i="5"/>
  <c r="N154" i="7"/>
  <c r="N152" i="7"/>
  <c r="P154" i="32"/>
  <c r="P152" i="32"/>
  <c r="AC154" i="24"/>
  <c r="AC152" i="24"/>
  <c r="N154" i="26"/>
  <c r="N152" i="26"/>
  <c r="Q154" i="30"/>
  <c r="Q152" i="30"/>
  <c r="P154" i="9"/>
  <c r="P152" i="9"/>
  <c r="R154" i="12"/>
  <c r="R152" i="12"/>
  <c r="U154" i="16"/>
  <c r="U152" i="16"/>
  <c r="U154" i="8"/>
  <c r="U152" i="8"/>
  <c r="W154" i="11"/>
  <c r="W152" i="11"/>
  <c r="AD154" i="15"/>
  <c r="AD152" i="15"/>
  <c r="V154" i="27"/>
  <c r="V152" i="27"/>
  <c r="AB154" i="30"/>
  <c r="AB152" i="30"/>
  <c r="U152" i="20"/>
  <c r="U154" i="20"/>
  <c r="W152" i="23"/>
  <c r="W154" i="23"/>
  <c r="AD152" i="27"/>
  <c r="AD154" i="27"/>
  <c r="O152" i="29"/>
  <c r="O154" i="29"/>
  <c r="AC152" i="6"/>
  <c r="AC154" i="6"/>
  <c r="N154" i="8"/>
  <c r="N152" i="8"/>
  <c r="Q152" i="12"/>
  <c r="Q154" i="12"/>
  <c r="Q152" i="26"/>
  <c r="Q154" i="26"/>
  <c r="T154" i="30"/>
  <c r="T152" i="30"/>
  <c r="R154" i="7"/>
  <c r="R152" i="7"/>
  <c r="AC154" i="17"/>
  <c r="AC152" i="17"/>
  <c r="N154" i="19"/>
  <c r="N152" i="19"/>
  <c r="P154" i="22"/>
  <c r="P152" i="22"/>
  <c r="S154" i="26"/>
  <c r="S152" i="26"/>
  <c r="O154" i="31"/>
  <c r="O152" i="31"/>
  <c r="V152" i="26"/>
  <c r="V154" i="26"/>
  <c r="AB152" i="29"/>
  <c r="AB154" i="29"/>
  <c r="Q154" i="14"/>
  <c r="Q152" i="14"/>
  <c r="AD154" i="24"/>
  <c r="AD152" i="24"/>
  <c r="P154" i="27"/>
  <c r="P152" i="27"/>
  <c r="R154" i="30"/>
  <c r="R152" i="30"/>
  <c r="AD154" i="4"/>
  <c r="AD152" i="4"/>
  <c r="T154" i="13"/>
  <c r="T152" i="13"/>
  <c r="V154" i="16"/>
  <c r="V152" i="16"/>
  <c r="AC152" i="20"/>
  <c r="AC154" i="20"/>
  <c r="O152" i="23"/>
  <c r="O154" i="23"/>
  <c r="AC154" i="22"/>
  <c r="AC152" i="22"/>
  <c r="AD152" i="3"/>
  <c r="AD154" i="3"/>
  <c r="V154" i="15"/>
  <c r="V152" i="15"/>
  <c r="AB154" i="18"/>
  <c r="AB152" i="18"/>
  <c r="U152" i="6"/>
  <c r="U154" i="6"/>
  <c r="N154" i="13"/>
  <c r="N152" i="13"/>
  <c r="P152" i="16"/>
  <c r="P154" i="16"/>
  <c r="U154" i="23"/>
  <c r="U152" i="23"/>
  <c r="AD154" i="30"/>
  <c r="AD152" i="30"/>
  <c r="R152" i="31"/>
  <c r="R154" i="31"/>
  <c r="P154" i="28"/>
  <c r="P152" i="28"/>
  <c r="AD154" i="5"/>
  <c r="AD152" i="5"/>
  <c r="T152" i="14"/>
  <c r="T154" i="14"/>
  <c r="AD154" i="22"/>
  <c r="AD152" i="22"/>
  <c r="AB154" i="31"/>
  <c r="AB152" i="31"/>
  <c r="U154" i="9"/>
  <c r="U152" i="9"/>
  <c r="AB152" i="13"/>
  <c r="AB154" i="13"/>
  <c r="AD152" i="16"/>
  <c r="AD154" i="16"/>
  <c r="T154" i="25"/>
  <c r="T152" i="25"/>
  <c r="V154" i="28"/>
  <c r="V152" i="28"/>
  <c r="AD154" i="12"/>
  <c r="AD152" i="12"/>
  <c r="P154" i="15"/>
  <c r="P152" i="15"/>
  <c r="R154" i="18"/>
  <c r="R152" i="18"/>
  <c r="U154" i="22"/>
  <c r="U152" i="22"/>
  <c r="V152" i="4"/>
  <c r="V154" i="4"/>
  <c r="AC152" i="8"/>
  <c r="AC154" i="8"/>
  <c r="S154" i="29"/>
  <c r="S152" i="29"/>
  <c r="AD154" i="31"/>
  <c r="AD152" i="31"/>
  <c r="Q154" i="6"/>
  <c r="Q152" i="6"/>
  <c r="AD152" i="19"/>
  <c r="AD154" i="19"/>
  <c r="O152" i="21"/>
  <c r="O154" i="21"/>
  <c r="U154" i="29"/>
  <c r="U152" i="29"/>
  <c r="AD154" i="18"/>
  <c r="AD152" i="18"/>
  <c r="O154" i="20"/>
  <c r="O152" i="20"/>
  <c r="Q154" i="23"/>
  <c r="Q152" i="23"/>
  <c r="T152" i="19"/>
  <c r="T154" i="19"/>
  <c r="V152" i="22"/>
  <c r="V154" i="22"/>
  <c r="AC152" i="26"/>
  <c r="AC154" i="26"/>
  <c r="T152" i="31"/>
  <c r="T154" i="31"/>
  <c r="AB154" i="5"/>
  <c r="AB152" i="5"/>
  <c r="AD152" i="8"/>
  <c r="AD154" i="8"/>
  <c r="AB154" i="22"/>
  <c r="AB152" i="22"/>
  <c r="R152" i="11"/>
  <c r="R154" i="11"/>
  <c r="N154" i="23"/>
  <c r="N152" i="23"/>
  <c r="Q154" i="27"/>
  <c r="Q152" i="27"/>
  <c r="AB154" i="17"/>
  <c r="AB152" i="17"/>
  <c r="AD154" i="20"/>
  <c r="AD152" i="20"/>
  <c r="P152" i="23"/>
  <c r="P154" i="23"/>
  <c r="N154" i="14"/>
  <c r="N152" i="14"/>
  <c r="Q152" i="18"/>
  <c r="Q154" i="18"/>
  <c r="U154" i="4"/>
  <c r="U152" i="4"/>
  <c r="P152" i="13"/>
  <c r="P154" i="13"/>
  <c r="S154" i="17"/>
  <c r="S152" i="17"/>
  <c r="V152" i="21"/>
  <c r="V154" i="21"/>
  <c r="AB154" i="24"/>
  <c r="AB152" i="24"/>
  <c r="AD154" i="7"/>
  <c r="AD152" i="7"/>
  <c r="O154" i="9"/>
  <c r="O152" i="9"/>
  <c r="T154" i="8"/>
  <c r="T152" i="8"/>
  <c r="AC152" i="15"/>
  <c r="AC154" i="15"/>
  <c r="S154" i="24"/>
  <c r="S152" i="24"/>
  <c r="U152" i="27"/>
  <c r="U154" i="27"/>
  <c r="Q154" i="3"/>
  <c r="Q152" i="3"/>
  <c r="T154" i="7"/>
  <c r="T152" i="7"/>
  <c r="V152" i="32"/>
  <c r="V154" i="32"/>
  <c r="AC154" i="14"/>
  <c r="AC152" i="14"/>
  <c r="S154" i="23"/>
  <c r="S152" i="23"/>
  <c r="U152" i="26"/>
  <c r="U154" i="26"/>
  <c r="W152" i="29"/>
  <c r="W154" i="29"/>
  <c r="W152" i="21"/>
  <c r="W154" i="21"/>
  <c r="AD152" i="25"/>
  <c r="AD154" i="25"/>
  <c r="Q154" i="32"/>
  <c r="Q152" i="32"/>
  <c r="S152" i="13"/>
  <c r="S154" i="13"/>
  <c r="AC152" i="21"/>
  <c r="AC154" i="21"/>
  <c r="U154" i="18"/>
  <c r="U152" i="18"/>
  <c r="T154" i="29"/>
  <c r="T152" i="29"/>
  <c r="R154" i="6"/>
  <c r="R152" i="6"/>
  <c r="U152" i="32"/>
  <c r="U154" i="32"/>
  <c r="Q152" i="22"/>
  <c r="Q154" i="22"/>
  <c r="S154" i="25"/>
  <c r="S152" i="25"/>
  <c r="V154" i="29"/>
  <c r="V152" i="29"/>
  <c r="AC154" i="32"/>
  <c r="AC152" i="32"/>
  <c r="R154" i="17"/>
  <c r="R152" i="17"/>
  <c r="T154" i="20"/>
  <c r="T152" i="20"/>
  <c r="W154" i="24"/>
  <c r="W152" i="24"/>
  <c r="AC154" i="27"/>
  <c r="AC152" i="27"/>
  <c r="AB154" i="6"/>
  <c r="AB152" i="6"/>
  <c r="S154" i="33" l="1"/>
  <c r="S152" i="33"/>
  <c r="V154" i="33"/>
  <c r="V152" i="33"/>
  <c r="P152" i="33"/>
  <c r="P154" i="33"/>
  <c r="AF141" i="21"/>
  <c r="AG141" i="20"/>
  <c r="AF141" i="20"/>
  <c r="AG141" i="19"/>
  <c r="AF141" i="19"/>
  <c r="AF141" i="18"/>
  <c r="AF141" i="17"/>
  <c r="AF141" i="16"/>
  <c r="AF141" i="15"/>
  <c r="AF141" i="14"/>
  <c r="AG141" i="13"/>
  <c r="AF141" i="13"/>
  <c r="AG141" i="12"/>
  <c r="AF141" i="12"/>
  <c r="AI141" i="9"/>
  <c r="AG141" i="9"/>
  <c r="AF141" i="9"/>
  <c r="AI141" i="8"/>
  <c r="AG141" i="8"/>
  <c r="AI141" i="7"/>
  <c r="AG141" i="7"/>
  <c r="AI141" i="6"/>
  <c r="AG141" i="6"/>
  <c r="AI141" i="5"/>
  <c r="AG141" i="5"/>
  <c r="AI141" i="4"/>
  <c r="AG141" i="4"/>
  <c r="AI141" i="3"/>
  <c r="AG141" i="3"/>
  <c r="AI141" i="11" l="1"/>
  <c r="AI141" i="32"/>
  <c r="AG141" i="32"/>
  <c r="AG141" i="11"/>
  <c r="AF141" i="11"/>
  <c r="AF141" i="32"/>
</calcChain>
</file>

<file path=xl/sharedStrings.xml><?xml version="1.0" encoding="utf-8"?>
<sst xmlns="http://schemas.openxmlformats.org/spreadsheetml/2006/main" count="121559" uniqueCount="448">
  <si>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</si>
  <si>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</si>
  <si>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</si>
  <si>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</si>
  <si>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</si>
  <si>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</si>
  <si>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</si>
  <si>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</si>
  <si>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</si>
  <si>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</si>
  <si>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</si>
  <si>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</si>
  <si>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</si>
  <si>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</si>
  <si>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</si>
  <si>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</si>
  <si>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</si>
  <si>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</si>
  <si>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</si>
  <si>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</si>
  <si>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</si>
  <si>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</si>
  <si>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</si>
  <si>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</si>
  <si>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</si>
  <si>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</si>
  <si>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</si>
  <si>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</si>
  <si>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</si>
  <si>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</si>
  <si>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</si>
  <si>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</si>
  <si>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</si>
  <si>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</si>
  <si>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</si>
  <si>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</si>
  <si>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</si>
  <si>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</si>
  <si>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</si>
  <si>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</si>
  <si>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</si>
  <si>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</si>
  <si>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</si>
  <si>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</si>
  <si>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</si>
  <si>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</si>
  <si>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</si>
  <si>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</si>
  <si>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</si>
  <si>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</si>
  <si>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</si>
  <si>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</si>
  <si>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</si>
  <si>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</si>
  <si>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</si>
  <si>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</si>
  <si>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</si>
  <si>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</si>
  <si>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</si>
  <si>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</si>
  <si>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</si>
  <si>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</si>
  <si>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</si>
  <si>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</si>
  <si>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</si>
  <si>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</si>
  <si>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</si>
  <si>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</si>
  <si>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</si>
  <si>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</si>
  <si>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</si>
  <si>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</si>
  <si>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</si>
  <si>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</si>
  <si>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</si>
  <si>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</si>
  <si>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</si>
  <si>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</si>
  <si>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</si>
  <si>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</si>
  <si>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</si>
  <si>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</si>
  <si>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</si>
  <si>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</si>
  <si>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</si>
  <si>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</si>
  <si>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</si>
  <si>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</si>
  <si>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</si>
  <si>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</si>
  <si>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</si>
  <si>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</si>
  <si>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</si>
  <si>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</si>
  <si>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</si>
  <si>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</si>
  <si>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</si>
  <si>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</si>
  <si>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</si>
  <si>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</si>
  <si>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</si>
  <si>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</si>
  <si>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</si>
  <si>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</si>
  <si>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</si>
  <si>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</si>
  <si>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</si>
  <si>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</si>
  <si>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</si>
  <si>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</si>
  <si>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</si>
  <si>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</si>
  <si>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</si>
  <si>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</si>
  <si>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</si>
  <si>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</si>
  <si>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</si>
  <si>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</si>
  <si>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</si>
  <si>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</si>
  <si>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</si>
  <si>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</si>
  <si>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</si>
  <si>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</si>
  <si>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</si>
  <si>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</si>
  <si>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</si>
  <si>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</si>
  <si>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</si>
  <si>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</si>
  <si>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</si>
  <si>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</si>
  <si>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</si>
  <si>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</si>
  <si>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</si>
  <si>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</si>
  <si>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</si>
  <si>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</si>
  <si>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</si>
  <si>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</si>
  <si>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</si>
  <si>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</si>
  <si>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</si>
  <si>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</si>
  <si>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</si>
  <si>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</si>
  <si>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</si>
  <si>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</si>
  <si>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</si>
  <si>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</si>
  <si>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</si>
  <si>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</si>
  <si>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</si>
  <si>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</si>
  <si>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</si>
  <si>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</si>
  <si>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</si>
  <si>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</si>
  <si>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</si>
  <si>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</si>
  <si>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</si>
  <si>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</si>
  <si>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</si>
  <si>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</si>
  <si>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</si>
  <si>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</si>
  <si>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</si>
  <si>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</si>
  <si>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</si>
  <si>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</si>
  <si>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</si>
  <si>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</si>
  <si>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</si>
  <si>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</si>
  <si>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</si>
  <si>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</si>
  <si>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</si>
  <si>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</si>
  <si>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</si>
  <si>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</si>
  <si>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</si>
  <si>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</si>
  <si>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</si>
  <si>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</si>
  <si>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</si>
  <si>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</si>
  <si>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</si>
  <si>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</si>
  <si>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</si>
  <si>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</si>
  <si>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</si>
  <si>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</si>
  <si>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</si>
  <si>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</si>
  <si>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</si>
  <si>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</si>
  <si>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</si>
  <si>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</si>
  <si>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</si>
  <si>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</si>
  <si>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</si>
  <si>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</si>
  <si>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</si>
  <si>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</si>
  <si>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</si>
  <si>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</si>
  <si>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</si>
  <si>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</si>
  <si>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</si>
  <si>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</si>
  <si>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</si>
  <si>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</si>
  <si>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</si>
  <si>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</si>
  <si>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</si>
  <si>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</si>
  <si>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</si>
  <si>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</si>
  <si>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</si>
  <si>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</si>
  <si>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</si>
  <si>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</si>
  <si>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</si>
  <si>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</si>
  <si>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</si>
  <si>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</si>
  <si>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</si>
  <si>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</si>
  <si>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</si>
  <si>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</si>
  <si>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</si>
  <si>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</si>
  <si>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</si>
  <si>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</si>
  <si>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</si>
  <si>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</si>
  <si>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</si>
  <si>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</si>
  <si>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</si>
  <si>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</si>
  <si>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</si>
  <si>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</si>
  <si>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</si>
  <si>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</si>
  <si>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</si>
  <si>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</si>
  <si>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</si>
  <si>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</si>
  <si>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</si>
  <si>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</si>
  <si>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</si>
  <si>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</si>
  <si>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</si>
  <si>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</si>
  <si>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</si>
  <si>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</si>
  <si>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</si>
  <si>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</si>
  <si>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</si>
  <si>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</si>
  <si>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</si>
  <si>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</si>
  <si>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</si>
  <si>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</si>
  <si>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</si>
  <si>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</si>
  <si>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</si>
  <si>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</si>
  <si>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</si>
  <si>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</si>
  <si>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</si>
  <si>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</si>
  <si>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</si>
  <si>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</si>
  <si>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</si>
  <si>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</si>
  <si>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</si>
  <si>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</si>
  <si>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</si>
  <si>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</si>
  <si>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</si>
  <si>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</si>
  <si>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</si>
  <si>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</si>
  <si>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</si>
  <si>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</si>
  <si>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</si>
  <si>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</si>
  <si>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</si>
  <si>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</si>
  <si>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</si>
  <si>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</si>
  <si>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</si>
  <si>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</si>
  <si>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</si>
  <si>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</si>
  <si>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</si>
  <si>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</si>
  <si>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</si>
  <si>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</si>
  <si>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</si>
  <si>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</si>
  <si>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</si>
  <si>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</si>
  <si>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</si>
  <si>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</si>
  <si>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</si>
  <si>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</si>
  <si>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</si>
  <si>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</si>
  <si>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</si>
  <si>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</si>
  <si>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</si>
  <si>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</si>
  <si>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</si>
  <si>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</si>
  <si>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</si>
  <si>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</si>
  <si>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</si>
  <si>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</si>
  <si>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</si>
  <si>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</si>
  <si>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</si>
  <si>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</si>
  <si>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</si>
  <si>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</si>
  <si>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</si>
  <si>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</si>
  <si>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</si>
  <si>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</si>
  <si>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</si>
  <si>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</si>
  <si>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</si>
  <si>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</si>
  <si>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</si>
  <si>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</si>
  <si>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</si>
  <si>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</si>
  <si>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</si>
  <si>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</si>
  <si>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</si>
  <si>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</si>
  <si>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</si>
  <si>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</si>
  <si>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</si>
  <si>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</si>
  <si>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</si>
  <si>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</si>
  <si>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</si>
  <si>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</si>
  <si>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</si>
  <si>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</si>
  <si>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</si>
  <si>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</si>
  <si>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</si>
  <si>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</si>
  <si>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</si>
  <si>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</si>
  <si>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</si>
  <si>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</si>
  <si>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</si>
  <si>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</si>
  <si>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</si>
  <si>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</si>
  <si>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</si>
  <si>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</si>
  <si>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</si>
  <si>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</si>
  <si>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</si>
  <si>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</si>
  <si>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</si>
  <si>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</si>
  <si>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</si>
  <si>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</si>
  <si>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</si>
  <si>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</si>
  <si>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</si>
  <si>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</si>
  <si>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</si>
  <si>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</si>
  <si>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</si>
  <si>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</si>
  <si>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</si>
  <si>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</si>
  <si>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SK</t>
  </si>
  <si>
    <t>NA</t>
  </si>
  <si>
    <t>Note (b):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143-141).</t>
  </si>
  <si>
    <t>Note (c): The 'National Total for Compliance (CLRTAP)' includes the ‘National Total (based on fuel sold)’ (row 141) corrected for i) approved adjustments to national totals (row 151) and, if applicable, ii) national totals based on transport fuel used (rows 143-141).</t>
  </si>
  <si>
    <t>Note (e): The 'National Total for Compliance (NECD)' includes the ‘National Total (based on fuel sold)’ (row 141) corrected for i) approved adjustments and flexibilities to national totals (row 153) and, if applicable, ii) national totals based on transport fuel used (rows 143-141) as well as iii) the subtraction of sectors 3B + 3D for NOx and NMVOC (only from 2020 onwards and for the year 2005 as a basis for emission reduction commitment calculations), according to the NEC Directive, Article 4/3(d).</t>
  </si>
  <si>
    <t>head</t>
  </si>
  <si>
    <t>NO</t>
  </si>
  <si>
    <t>kg/N/year</t>
  </si>
  <si>
    <t>IE</t>
  </si>
  <si>
    <t>NE</t>
  </si>
  <si>
    <t>Ha</t>
  </si>
  <si>
    <t>MSW incinerated [kt]</t>
  </si>
  <si>
    <t>Waste incinerated [kt]</t>
  </si>
  <si>
    <t>Coal produced [Mt]</t>
  </si>
  <si>
    <t>Coke produced [Mt]</t>
  </si>
  <si>
    <t>Please specify</t>
  </si>
  <si>
    <t>Crude oil produced and transported oil [Mt]</t>
  </si>
  <si>
    <t>Crude oil refined [Mt]</t>
  </si>
  <si>
    <t>Oil consumed [Mt]</t>
  </si>
  <si>
    <t>Production [mil. m3]</t>
  </si>
  <si>
    <t>Gas vented flared [TJ]</t>
  </si>
  <si>
    <t>Clinker produced [kt]</t>
  </si>
  <si>
    <t>Lime produced [kt]</t>
  </si>
  <si>
    <t>Glass produced [kt]</t>
  </si>
  <si>
    <t>Material quarried [Mt]</t>
  </si>
  <si>
    <t xml:space="preserve"> [mil.m2]</t>
  </si>
  <si>
    <t>Amount [Mt]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</si>
  <si>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</si>
  <si>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</si>
  <si>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</si>
  <si>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</si>
  <si>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</si>
  <si>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</si>
  <si>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</si>
  <si>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</si>
  <si>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</si>
  <si>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Magnesite clinker produced [kt]</t>
  </si>
  <si>
    <t>Lead produced [kt]</t>
  </si>
  <si>
    <t>Zinc produced [kt]</t>
  </si>
  <si>
    <t>Copper produced [kt]</t>
  </si>
  <si>
    <t>Nickel produced [kt]</t>
  </si>
  <si>
    <t>Amount [kt]</t>
  </si>
  <si>
    <t>Pulp production [kt]</t>
  </si>
  <si>
    <t>Food produced [kt]</t>
  </si>
  <si>
    <t>inhabitants</t>
  </si>
  <si>
    <t>Steel produced [kt]</t>
  </si>
  <si>
    <t>Inhabitants</t>
  </si>
  <si>
    <t>Used asphalt [t]</t>
  </si>
  <si>
    <t>Asphalt Use for Roofing [kt]</t>
  </si>
  <si>
    <t>Coatings applied [kt]</t>
  </si>
  <si>
    <t>Solvents used [kt]</t>
  </si>
  <si>
    <t>Fireworks used and tabacco combusted [kt]</t>
  </si>
  <si>
    <t>Please specify and/or provide details in the IIR</t>
  </si>
  <si>
    <t>10^6 km</t>
  </si>
  <si>
    <t>TJ  NCV</t>
  </si>
  <si>
    <t>CH4 total from waste disposal sites [kt]</t>
  </si>
  <si>
    <t>Composted waste [kt]</t>
  </si>
  <si>
    <t>Amount of nitrogen entering into biogas facility</t>
  </si>
  <si>
    <t>Incineration of corpses [Number]</t>
  </si>
  <si>
    <t>Waste water handled [thousend m3]</t>
  </si>
  <si>
    <t>[number of fires]</t>
  </si>
  <si>
    <t>Total mass of biomass burned [kt]</t>
  </si>
  <si>
    <t>v2.0</t>
  </si>
  <si>
    <t>15.03.2021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</si>
</sst>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charset val="238"/>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70">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49" fontId="5" fillId="4" borderId="15" xfId="1" applyNumberFormat="1" applyFont="1" applyFill="1" applyBorder="1" applyAlignment="1" applyProtection="1">
      <alignment horizontal="center" vertical="center" wrapText="1"/>
    </xf>
    <xf numFmtId="4" fontId="5" fillId="0"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protection locked="0"/>
    </xf>
    <xf numFmtId="4" fontId="5" fillId="5" borderId="14" xfId="1" applyNumberFormat="1" applyFont="1" applyFill="1" applyBorder="1" applyAlignment="1" applyProtection="1">
      <alignment horizontal="center" vertical="center"/>
      <protection locked="0"/>
    </xf>
    <xf numFmtId="2" fontId="5" fillId="14" borderId="19" xfId="1" applyNumberFormat="1" applyFont="1" applyFill="1" applyBorder="1" applyAlignment="1" applyProtection="1">
      <alignment horizontal="left" vertical="center" wrapText="1"/>
      <protection locked="0"/>
    </xf>
    <xf numFmtId="2" fontId="5" fillId="10" borderId="19" xfId="1" applyNumberFormat="1" applyFont="1" applyFill="1" applyBorder="1" applyAlignment="1" applyProtection="1">
      <alignment horizontal="left" vertical="center" wrapText="1"/>
      <protection locked="0"/>
    </xf>
    <xf numFmtId="2" fontId="5" fillId="2" borderId="19" xfId="1" applyNumberFormat="1" applyFont="1" applyFill="1" applyBorder="1" applyAlignment="1" applyProtection="1">
      <alignment horizontal="left" vertical="center" wrapText="1"/>
      <protection locked="0"/>
    </xf>
    <xf numFmtId="2" fontId="5" fillId="8" borderId="19" xfId="1" applyNumberFormat="1" applyFont="1" applyFill="1" applyBorder="1" applyAlignment="1" applyProtection="1">
      <alignment horizontal="left" vertical="center" wrapText="1"/>
      <protection locked="0"/>
    </xf>
    <xf numFmtId="164" fontId="14" fillId="0" borderId="14" xfId="1" applyNumberFormat="1" applyFont="1" applyFill="1" applyBorder="1" applyAlignment="1" applyProtection="1">
      <alignment horizontal="left" vertical="center" wrapText="1"/>
      <protection locked="0"/>
    </xf>
    <xf numFmtId="49" fontId="1" fillId="3" borderId="0" xfId="1" applyNumberFormat="1" applyFont="1" applyFill="1" applyAlignment="1" applyProtection="1">
      <alignment horizontal="left" vertical="center"/>
      <protection locked="0"/>
    </xf>
    <xf numFmtId="4" fontId="14" fillId="0" borderId="14" xfId="1" applyNumberFormat="1" applyFont="1" applyFill="1" applyBorder="1" applyAlignment="1" applyProtection="1">
      <alignment horizontal="left" vertical="center" wrapText="1"/>
      <protection locked="0"/>
    </xf>
    <xf numFmtId="4" fontId="14" fillId="5" borderId="14" xfId="1" applyNumberFormat="1" applyFont="1" applyFill="1" applyBorder="1" applyAlignment="1" applyProtection="1">
      <alignment horizontal="left" vertical="center"/>
      <protection locked="0"/>
    </xf>
    <xf numFmtId="0" fontId="14" fillId="11" borderId="19" xfId="1" applyNumberFormat="1" applyFont="1" applyFill="1" applyBorder="1" applyAlignment="1" applyProtection="1">
      <alignment horizontal="left"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na" xfId="0" builtinId="0"/>
    <cellStyle name="Standard 2" xfId="1"/>
  </cellStyles>
  <dxfs count="4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55435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0" zoomScaleNormal="70" workbookViewId="0">
      <pane ySplit="12" topLeftCell="A31" activePane="bottomLeft" state="frozen"/>
      <selection pane="bottomLeft"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2019</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3.3580816700000002</v>
      </c>
      <c r="F14" s="136">
        <v>0.13238814900000001</v>
      </c>
      <c r="G14" s="136">
        <v>2.354644972</v>
      </c>
      <c r="H14" s="136">
        <v>9.6199999999999994E-6</v>
      </c>
      <c r="I14" s="136">
        <v>0.13875652500000002</v>
      </c>
      <c r="J14" s="136">
        <v>0.149912461</v>
      </c>
      <c r="K14" s="136">
        <v>0.177353697</v>
      </c>
      <c r="L14" s="136" t="s">
        <v>393</v>
      </c>
      <c r="M14" s="136">
        <v>1.4239961290000001</v>
      </c>
      <c r="N14" s="136">
        <v>0.45832455718570581</v>
      </c>
      <c r="O14" s="136">
        <v>5.5270114492935153E-2</v>
      </c>
      <c r="P14" s="136">
        <v>8.5409053360355591E-2</v>
      </c>
      <c r="Q14" s="136">
        <v>0.39166307097775949</v>
      </c>
      <c r="R14" s="136">
        <v>0.26275614741161946</v>
      </c>
      <c r="S14" s="136">
        <v>0.17531432470335645</v>
      </c>
      <c r="T14" s="136">
        <v>0.35651658583742984</v>
      </c>
      <c r="U14" s="136">
        <v>1.1088351335132449</v>
      </c>
      <c r="V14" s="136">
        <v>1.1694781201118956</v>
      </c>
      <c r="W14" s="136">
        <v>1.3438076130477847</v>
      </c>
      <c r="X14" s="136">
        <v>1.0695478993979289E-3</v>
      </c>
      <c r="Y14" s="136">
        <v>1.8504615209711244E-3</v>
      </c>
      <c r="Z14" s="136">
        <v>1.5958482588398694E-3</v>
      </c>
      <c r="AA14" s="136">
        <v>1.3043804142282768E-4</v>
      </c>
      <c r="AB14" s="136">
        <v>4.6462957206317504E-3</v>
      </c>
      <c r="AC14" s="136">
        <v>0.69614942239979194</v>
      </c>
      <c r="AD14" s="136">
        <v>1.2882412881903482</v>
      </c>
      <c r="AE14" s="137"/>
      <c r="AF14" s="138">
        <v>114.580670564</v>
      </c>
      <c r="AG14" s="138">
        <v>28329.995202439997</v>
      </c>
      <c r="AH14" s="138">
        <v>21959.75855568831</v>
      </c>
      <c r="AI14" s="138">
        <v>4050.0589086888003</v>
      </c>
      <c r="AJ14" s="138">
        <v>2265.3676997000002</v>
      </c>
      <c r="AK14" s="138" t="s">
        <v>385</v>
      </c>
      <c r="AL14" s="147" t="s">
        <v>395</v>
      </c>
    </row>
    <row r="15" spans="1:38" s="1" customFormat="1" ht="26.25" customHeight="1" thickBot="1" x14ac:dyDescent="0.25">
      <c r="A15" s="63" t="s">
        <v>53</v>
      </c>
      <c r="B15" s="63" t="s">
        <v>54</v>
      </c>
      <c r="C15" s="64" t="s">
        <v>55</v>
      </c>
      <c r="D15" s="65"/>
      <c r="E15" s="136">
        <v>1.4300188599999999</v>
      </c>
      <c r="F15" s="136">
        <v>0.73292709499999997</v>
      </c>
      <c r="G15" s="136">
        <v>1.9336715659999999</v>
      </c>
      <c r="H15" s="136">
        <v>7.025E-3</v>
      </c>
      <c r="I15" s="136">
        <v>8.2437372999999994E-2</v>
      </c>
      <c r="J15" s="136">
        <v>8.7320626999999984E-2</v>
      </c>
      <c r="K15" s="136">
        <v>8.7639962000000002E-2</v>
      </c>
      <c r="L15" s="136">
        <v>1.5168476631999999E-2</v>
      </c>
      <c r="M15" s="136">
        <v>5.1478772999999999E-2</v>
      </c>
      <c r="N15" s="136">
        <v>3.1096001300000005E-3</v>
      </c>
      <c r="O15" s="136">
        <v>2.3920001000000003E-4</v>
      </c>
      <c r="P15" s="136">
        <v>1.3395200560000002E-4</v>
      </c>
      <c r="Q15" s="136">
        <v>3.8272001600000001E-5</v>
      </c>
      <c r="R15" s="136" t="s">
        <v>392</v>
      </c>
      <c r="S15" s="136" t="s">
        <v>392</v>
      </c>
      <c r="T15" s="136">
        <v>3.3488001400000007E-4</v>
      </c>
      <c r="U15" s="136" t="s">
        <v>392</v>
      </c>
      <c r="V15" s="136" t="s">
        <v>392</v>
      </c>
      <c r="W15" s="136">
        <v>0.83720003500000006</v>
      </c>
      <c r="X15" s="136" t="s">
        <v>393</v>
      </c>
      <c r="Y15" s="136" t="s">
        <v>393</v>
      </c>
      <c r="Z15" s="136" t="s">
        <v>393</v>
      </c>
      <c r="AA15" s="136" t="s">
        <v>393</v>
      </c>
      <c r="AB15" s="136">
        <v>4.7840002000000006E-2</v>
      </c>
      <c r="AC15" s="136">
        <v>4.7840002000000001E-3</v>
      </c>
      <c r="AD15" s="136" t="s">
        <v>385</v>
      </c>
      <c r="AE15" s="137"/>
      <c r="AF15" s="138">
        <v>18868.781879570699</v>
      </c>
      <c r="AG15" s="138">
        <v>1225.2618949999999</v>
      </c>
      <c r="AH15" s="138">
        <v>4425.8097823580001</v>
      </c>
      <c r="AI15" s="138">
        <v>9.9999999999999995E-7</v>
      </c>
      <c r="AJ15" s="138">
        <v>10.5015</v>
      </c>
      <c r="AK15" s="138">
        <v>2.3920001000000002</v>
      </c>
      <c r="AL15" s="147" t="s">
        <v>396</v>
      </c>
    </row>
    <row r="16" spans="1:38" s="1" customFormat="1" ht="26.25" customHeight="1" thickBot="1" x14ac:dyDescent="0.25">
      <c r="A16" s="63" t="s">
        <v>53</v>
      </c>
      <c r="B16" s="63" t="s">
        <v>56</v>
      </c>
      <c r="C16" s="64" t="s">
        <v>57</v>
      </c>
      <c r="D16" s="65"/>
      <c r="E16" s="136">
        <v>0.6880486509999999</v>
      </c>
      <c r="F16" s="136">
        <v>0.32314494599999999</v>
      </c>
      <c r="G16" s="136">
        <v>0.152940724</v>
      </c>
      <c r="H16" s="136">
        <v>2.5567212999999998E-2</v>
      </c>
      <c r="I16" s="136">
        <v>0.15719841699999998</v>
      </c>
      <c r="J16" s="136">
        <v>0.26463559800000003</v>
      </c>
      <c r="K16" s="136">
        <v>0.397387926</v>
      </c>
      <c r="L16" s="136">
        <v>7.5455240159999992E-2</v>
      </c>
      <c r="M16" s="136">
        <v>13.631320395000001</v>
      </c>
      <c r="N16" s="136">
        <v>0.15657953433334515</v>
      </c>
      <c r="O16" s="136">
        <v>8.9474019619054379E-3</v>
      </c>
      <c r="P16" s="136">
        <v>0.16776378678572695</v>
      </c>
      <c r="Q16" s="136">
        <v>6.1513388488099889E-2</v>
      </c>
      <c r="R16" s="136">
        <v>3.1875119489288124E-2</v>
      </c>
      <c r="S16" s="136">
        <v>0.13980315565477247</v>
      </c>
      <c r="T16" s="136">
        <v>2.9079056376192677E-2</v>
      </c>
      <c r="U16" s="136">
        <v>1.6217166055953604E-2</v>
      </c>
      <c r="V16" s="136">
        <v>0.25723780640478133</v>
      </c>
      <c r="W16" s="136">
        <v>0.14539528188096337</v>
      </c>
      <c r="X16" s="136">
        <v>1.6217166055953606E-3</v>
      </c>
      <c r="Y16" s="136">
        <v>1.6776378678572698E-5</v>
      </c>
      <c r="Z16" s="136">
        <v>5.5921262261908986E-6</v>
      </c>
      <c r="AA16" s="136">
        <v>5.5921262261908986E-6</v>
      </c>
      <c r="AB16" s="136">
        <v>1.649677236726315E-3</v>
      </c>
      <c r="AC16" s="136" t="s">
        <v>385</v>
      </c>
      <c r="AD16" s="136" t="s">
        <v>385</v>
      </c>
      <c r="AE16" s="137"/>
      <c r="AF16" s="138">
        <v>7.780089200000001E-2</v>
      </c>
      <c r="AG16" s="138">
        <v>5585.0271705258992</v>
      </c>
      <c r="AH16" s="138">
        <v>7.021254772999999</v>
      </c>
      <c r="AI16" s="138" t="s">
        <v>390</v>
      </c>
      <c r="AJ16" s="138" t="s">
        <v>390</v>
      </c>
      <c r="AK16" s="138" t="s">
        <v>385</v>
      </c>
      <c r="AL16" s="147" t="s">
        <v>49</v>
      </c>
    </row>
    <row r="17" spans="1:38" s="2" customFormat="1" ht="26.25" customHeight="1" thickBot="1" x14ac:dyDescent="0.25">
      <c r="A17" s="63" t="s">
        <v>53</v>
      </c>
      <c r="B17" s="63" t="s">
        <v>58</v>
      </c>
      <c r="C17" s="64" t="s">
        <v>59</v>
      </c>
      <c r="D17" s="65"/>
      <c r="E17" s="136">
        <v>0.97801966200000001</v>
      </c>
      <c r="F17" s="136">
        <v>3.7331746999999998E-2</v>
      </c>
      <c r="G17" s="136">
        <v>0.55265860199999994</v>
      </c>
      <c r="H17" s="136" t="s">
        <v>390</v>
      </c>
      <c r="I17" s="136">
        <v>3.2824805000000006E-2</v>
      </c>
      <c r="J17" s="136">
        <v>3.6233317000000008E-2</v>
      </c>
      <c r="K17" s="136">
        <v>3.8741965999999996E-2</v>
      </c>
      <c r="L17" s="136" t="s">
        <v>393</v>
      </c>
      <c r="M17" s="136">
        <v>0.102354717</v>
      </c>
      <c r="N17" s="136">
        <v>1.1012253166068759</v>
      </c>
      <c r="O17" s="136">
        <v>1.4801094549095723E-2</v>
      </c>
      <c r="P17" s="136">
        <v>7.0987305374315468E-2</v>
      </c>
      <c r="Q17" s="136">
        <v>3.3993154510713199E-2</v>
      </c>
      <c r="R17" s="136">
        <v>0.11108034338296452</v>
      </c>
      <c r="S17" s="136">
        <v>0.1438323552398387</v>
      </c>
      <c r="T17" s="136">
        <v>0.10696943344637992</v>
      </c>
      <c r="U17" s="136">
        <v>1.5444222995193898E-2</v>
      </c>
      <c r="V17" s="136">
        <v>1.6519911137173355</v>
      </c>
      <c r="W17" s="136">
        <v>1.6739477279112871</v>
      </c>
      <c r="X17" s="136">
        <v>0.38199783531920889</v>
      </c>
      <c r="Y17" s="136">
        <v>0.51677223400410743</v>
      </c>
      <c r="Z17" s="136">
        <v>0.20713275310590276</v>
      </c>
      <c r="AA17" s="136">
        <v>0.1641762275126197</v>
      </c>
      <c r="AB17" s="136">
        <v>1.2700790499418388</v>
      </c>
      <c r="AC17" s="136">
        <v>5.0946450078376004E-3</v>
      </c>
      <c r="AD17" s="136">
        <v>1.3969187924716002</v>
      </c>
      <c r="AE17" s="137"/>
      <c r="AF17" s="138">
        <v>14.444886898999998</v>
      </c>
      <c r="AG17" s="138">
        <v>18054.402273140702</v>
      </c>
      <c r="AH17" s="138">
        <v>1401.5700997014999</v>
      </c>
      <c r="AI17" s="138" t="s">
        <v>390</v>
      </c>
      <c r="AJ17" s="138" t="s">
        <v>390</v>
      </c>
      <c r="AK17" s="138" t="s">
        <v>385</v>
      </c>
      <c r="AL17" s="147" t="s">
        <v>49</v>
      </c>
    </row>
    <row r="18" spans="1:38" s="2" customFormat="1" ht="26.25" customHeight="1" thickBot="1" x14ac:dyDescent="0.25">
      <c r="A18" s="63" t="s">
        <v>53</v>
      </c>
      <c r="B18" s="63" t="s">
        <v>60</v>
      </c>
      <c r="C18" s="64" t="s">
        <v>61</v>
      </c>
      <c r="D18" s="65"/>
      <c r="E18" s="136">
        <v>4.9959890000000002E-3</v>
      </c>
      <c r="F18" s="136">
        <v>3.0841200000000004E-4</v>
      </c>
      <c r="G18" s="136">
        <v>3.0719000000000002E-5</v>
      </c>
      <c r="H18" s="136" t="s">
        <v>390</v>
      </c>
      <c r="I18" s="136">
        <v>2.1868800000000003E-4</v>
      </c>
      <c r="J18" s="136">
        <v>2.4326300000000002E-4</v>
      </c>
      <c r="K18" s="136">
        <v>2.56197E-4</v>
      </c>
      <c r="L18" s="136" t="s">
        <v>393</v>
      </c>
      <c r="M18" s="136">
        <v>2.0152249999999998E-3</v>
      </c>
      <c r="N18" s="136">
        <v>1.2926924881422001E-6</v>
      </c>
      <c r="O18" s="136">
        <v>1.0576207674618002E-7</v>
      </c>
      <c r="P18" s="136">
        <v>6.3433816878108017E-5</v>
      </c>
      <c r="Q18" s="136">
        <v>1.1747055489620002E-5</v>
      </c>
      <c r="R18" s="136">
        <v>1.5284374608226003E-6</v>
      </c>
      <c r="S18" s="136">
        <v>3.0689934576452011E-7</v>
      </c>
      <c r="T18" s="136">
        <v>1.5271448169826003E-6</v>
      </c>
      <c r="U18" s="136">
        <v>6.8139156153316021E-6</v>
      </c>
      <c r="V18" s="136">
        <v>8.5947273732346017E-5</v>
      </c>
      <c r="W18" s="136">
        <v>6.1093063800904019E-5</v>
      </c>
      <c r="X18" s="136">
        <v>8.4590137088944012E-5</v>
      </c>
      <c r="Y18" s="136">
        <v>3.4075973970658011E-4</v>
      </c>
      <c r="Z18" s="136">
        <v>1.2922683393822005E-4</v>
      </c>
      <c r="AA18" s="136">
        <v>1.2687611673141606E-4</v>
      </c>
      <c r="AB18" s="136">
        <v>6.8145282746516023E-4</v>
      </c>
      <c r="AC18" s="136" t="s">
        <v>393</v>
      </c>
      <c r="AD18" s="136" t="s">
        <v>393</v>
      </c>
      <c r="AE18" s="137"/>
      <c r="AF18" s="138">
        <v>6.7325199999999997E-3</v>
      </c>
      <c r="AG18" s="138" t="s">
        <v>390</v>
      </c>
      <c r="AH18" s="138">
        <v>117.46853514020003</v>
      </c>
      <c r="AI18" s="138" t="s">
        <v>390</v>
      </c>
      <c r="AJ18" s="138" t="s">
        <v>390</v>
      </c>
      <c r="AK18" s="138" t="s">
        <v>385</v>
      </c>
      <c r="AL18" s="147" t="s">
        <v>49</v>
      </c>
    </row>
    <row r="19" spans="1:38" s="2" customFormat="1" ht="26.25" customHeight="1" thickBot="1" x14ac:dyDescent="0.25">
      <c r="A19" s="63" t="s">
        <v>53</v>
      </c>
      <c r="B19" s="63" t="s">
        <v>62</v>
      </c>
      <c r="C19" s="64" t="s">
        <v>63</v>
      </c>
      <c r="D19" s="65"/>
      <c r="E19" s="136">
        <v>0.23429250800000001</v>
      </c>
      <c r="F19" s="136">
        <v>5.6805900000000001E-3</v>
      </c>
      <c r="G19" s="136">
        <v>2.0857732999999996E-2</v>
      </c>
      <c r="H19" s="136" t="s">
        <v>390</v>
      </c>
      <c r="I19" s="136">
        <v>1.0587760000000003E-2</v>
      </c>
      <c r="J19" s="136">
        <v>1.0947562000000003E-2</v>
      </c>
      <c r="K19" s="136">
        <v>1.1552655000000002E-2</v>
      </c>
      <c r="L19" s="136" t="s">
        <v>393</v>
      </c>
      <c r="M19" s="136">
        <v>6.8470898000000002E-2</v>
      </c>
      <c r="N19" s="136">
        <v>5.4864309652784852E-3</v>
      </c>
      <c r="O19" s="136">
        <v>4.6550459463839651E-4</v>
      </c>
      <c r="P19" s="136">
        <v>4.0760595984185091E-3</v>
      </c>
      <c r="Q19" s="136">
        <v>7.7825909445989499E-4</v>
      </c>
      <c r="R19" s="136">
        <v>1.8549595654425761E-4</v>
      </c>
      <c r="S19" s="136">
        <v>4.3743694677101526E-5</v>
      </c>
      <c r="T19" s="136">
        <v>6.7125578027945752E-4</v>
      </c>
      <c r="U19" s="136">
        <v>4.1515766614621668E-4</v>
      </c>
      <c r="V19" s="136">
        <v>7.2635274177611977E-3</v>
      </c>
      <c r="W19" s="136">
        <v>1.4285879130018673</v>
      </c>
      <c r="X19" s="136">
        <v>5.1705222462510936E-3</v>
      </c>
      <c r="Y19" s="136">
        <v>2.0721139063339583E-2</v>
      </c>
      <c r="Z19" s="136">
        <v>7.8549800197399711E-3</v>
      </c>
      <c r="AA19" s="136">
        <v>7.7081737976147681E-3</v>
      </c>
      <c r="AB19" s="136">
        <v>0.12285315512694539</v>
      </c>
      <c r="AC19" s="136">
        <v>8.1598686736079964E-3</v>
      </c>
      <c r="AD19" s="136">
        <v>1.196198107E-5</v>
      </c>
      <c r="AE19" s="137"/>
      <c r="AF19" s="138">
        <v>3.4013733524999998</v>
      </c>
      <c r="AG19" s="138">
        <v>6.8953399999999998E-2</v>
      </c>
      <c r="AH19" s="138">
        <v>6874.8493083352014</v>
      </c>
      <c r="AI19" s="138">
        <v>246.89896265999994</v>
      </c>
      <c r="AJ19" s="138">
        <v>105.63817499999999</v>
      </c>
      <c r="AK19" s="138">
        <v>4.0699169999999985</v>
      </c>
      <c r="AL19" s="147" t="s">
        <v>396</v>
      </c>
    </row>
    <row r="20" spans="1:38" s="2" customFormat="1" ht="26.25" customHeight="1" thickBot="1" x14ac:dyDescent="0.25">
      <c r="A20" s="63" t="s">
        <v>53</v>
      </c>
      <c r="B20" s="63" t="s">
        <v>64</v>
      </c>
      <c r="C20" s="64" t="s">
        <v>65</v>
      </c>
      <c r="D20" s="65"/>
      <c r="E20" s="136">
        <v>1.0505446329999999</v>
      </c>
      <c r="F20" s="136">
        <v>4.9383595000000016E-2</v>
      </c>
      <c r="G20" s="136">
        <v>0.122098422</v>
      </c>
      <c r="H20" s="136">
        <v>3.2697360000000001E-3</v>
      </c>
      <c r="I20" s="136">
        <v>1.6680707000000003E-2</v>
      </c>
      <c r="J20" s="136">
        <v>1.6920618000000002E-2</v>
      </c>
      <c r="K20" s="136">
        <v>1.7039850999999998E-2</v>
      </c>
      <c r="L20" s="136" t="s">
        <v>393</v>
      </c>
      <c r="M20" s="136">
        <v>0.35092041099999999</v>
      </c>
      <c r="N20" s="136">
        <v>0.43001726840867793</v>
      </c>
      <c r="O20" s="136">
        <v>0.20703646621604921</v>
      </c>
      <c r="P20" s="136">
        <v>1.0009497669752371E-2</v>
      </c>
      <c r="Q20" s="136">
        <v>3.2279438365245498E-3</v>
      </c>
      <c r="R20" s="136">
        <v>0.36631835024467363</v>
      </c>
      <c r="S20" s="136">
        <v>9.555972282699271E-2</v>
      </c>
      <c r="T20" s="136">
        <v>3.1877751384078404E-2</v>
      </c>
      <c r="U20" s="136">
        <v>8.0800688146762979E-3</v>
      </c>
      <c r="V20" s="136">
        <v>8.1554571535425247</v>
      </c>
      <c r="W20" s="136">
        <v>1.5936249803914839</v>
      </c>
      <c r="X20" s="136">
        <v>0.16071233089289716</v>
      </c>
      <c r="Y20" s="136">
        <v>0.26067249217576494</v>
      </c>
      <c r="Z20" s="136">
        <v>8.1851397035767048E-2</v>
      </c>
      <c r="AA20" s="136">
        <v>6.5885229453910732E-2</v>
      </c>
      <c r="AB20" s="136">
        <v>0.56912144955833988</v>
      </c>
      <c r="AC20" s="136">
        <v>7.9628710500000005E-2</v>
      </c>
      <c r="AD20" s="136">
        <v>9.5554452599999986E-4</v>
      </c>
      <c r="AE20" s="137"/>
      <c r="AF20" s="138">
        <v>0.32504625999999998</v>
      </c>
      <c r="AG20" s="138" t="s">
        <v>390</v>
      </c>
      <c r="AH20" s="138">
        <v>2020.1112682754999</v>
      </c>
      <c r="AI20" s="138">
        <v>15925.887975379999</v>
      </c>
      <c r="AJ20" s="138" t="s">
        <v>390</v>
      </c>
      <c r="AK20" s="138" t="s">
        <v>385</v>
      </c>
      <c r="AL20" s="147" t="s">
        <v>49</v>
      </c>
    </row>
    <row r="21" spans="1:38" s="2" customFormat="1" ht="26.25" customHeight="1" thickBot="1" x14ac:dyDescent="0.25">
      <c r="A21" s="63" t="s">
        <v>53</v>
      </c>
      <c r="B21" s="63" t="s">
        <v>66</v>
      </c>
      <c r="C21" s="64" t="s">
        <v>67</v>
      </c>
      <c r="D21" s="65"/>
      <c r="E21" s="136">
        <v>0.32396280100000002</v>
      </c>
      <c r="F21" s="136">
        <v>4.6381222999999985E-2</v>
      </c>
      <c r="G21" s="136">
        <v>0.15488776999999998</v>
      </c>
      <c r="H21" s="136">
        <v>1.1521891999999999E-2</v>
      </c>
      <c r="I21" s="136">
        <v>3.6073620999999972E-2</v>
      </c>
      <c r="J21" s="136">
        <v>4.0300226999999973E-2</v>
      </c>
      <c r="K21" s="136">
        <v>6.389423100000001E-2</v>
      </c>
      <c r="L21" s="136" t="s">
        <v>393</v>
      </c>
      <c r="M21" s="136">
        <v>0.24860537500000002</v>
      </c>
      <c r="N21" s="136">
        <v>7.2788963950539715E-2</v>
      </c>
      <c r="O21" s="136">
        <v>3.0017903091571988E-3</v>
      </c>
      <c r="P21" s="136">
        <v>5.9180294596848787E-3</v>
      </c>
      <c r="Q21" s="136">
        <v>2.4054171430227603E-3</v>
      </c>
      <c r="R21" s="136">
        <v>1.0617488351236859E-2</v>
      </c>
      <c r="S21" s="136">
        <v>9.9064207889762931E-3</v>
      </c>
      <c r="T21" s="136">
        <v>7.0021673485948085E-3</v>
      </c>
      <c r="U21" s="136">
        <v>1.1922898904001295E-3</v>
      </c>
      <c r="V21" s="136">
        <v>0.18657620446282303</v>
      </c>
      <c r="W21" s="136">
        <v>0.12139985856925385</v>
      </c>
      <c r="X21" s="136">
        <v>2.723487642968633E-2</v>
      </c>
      <c r="Y21" s="136">
        <v>4.2328675912939477E-2</v>
      </c>
      <c r="Z21" s="136">
        <v>1.6563236536859947E-2</v>
      </c>
      <c r="AA21" s="136">
        <v>1.3680466320622598E-2</v>
      </c>
      <c r="AB21" s="136">
        <v>9.9807255200108344E-2</v>
      </c>
      <c r="AC21" s="136">
        <v>1.116449034368E-3</v>
      </c>
      <c r="AD21" s="136">
        <v>8.6827714907052808E-2</v>
      </c>
      <c r="AE21" s="137"/>
      <c r="AF21" s="138">
        <v>13.970540714</v>
      </c>
      <c r="AG21" s="138">
        <v>510.69480640000006</v>
      </c>
      <c r="AH21" s="138">
        <v>3281.7735654974049</v>
      </c>
      <c r="AI21" s="138">
        <v>189.35450968999999</v>
      </c>
      <c r="AJ21" s="138" t="s">
        <v>390</v>
      </c>
      <c r="AK21" s="138" t="s">
        <v>385</v>
      </c>
      <c r="AL21" s="147" t="s">
        <v>49</v>
      </c>
    </row>
    <row r="22" spans="1:38" s="2" customFormat="1" ht="26.25" customHeight="1" thickBot="1" x14ac:dyDescent="0.25">
      <c r="A22" s="63" t="s">
        <v>53</v>
      </c>
      <c r="B22" s="67" t="s">
        <v>68</v>
      </c>
      <c r="C22" s="64" t="s">
        <v>69</v>
      </c>
      <c r="D22" s="65"/>
      <c r="E22" s="136">
        <v>4.3698647419999999</v>
      </c>
      <c r="F22" s="136">
        <v>0.14394528800000003</v>
      </c>
      <c r="G22" s="136">
        <v>0.29749452799999998</v>
      </c>
      <c r="H22" s="136">
        <v>3.8291945000000001E-2</v>
      </c>
      <c r="I22" s="136">
        <v>1.7491139999999995E-3</v>
      </c>
      <c r="J22" s="136">
        <v>1.8913779999999995E-3</v>
      </c>
      <c r="K22" s="136">
        <v>2.1597209999999999E-3</v>
      </c>
      <c r="L22" s="136" t="s">
        <v>393</v>
      </c>
      <c r="M22" s="136">
        <v>9.3889945730000015</v>
      </c>
      <c r="N22" s="136">
        <v>0.30821050921999993</v>
      </c>
      <c r="O22" s="136">
        <v>2.5026024919999997E-2</v>
      </c>
      <c r="P22" s="136">
        <v>0.14110295932599998</v>
      </c>
      <c r="Q22" s="136">
        <v>7.5998078610999983E-2</v>
      </c>
      <c r="R22" s="136">
        <v>0.11704006739</v>
      </c>
      <c r="S22" s="136">
        <v>0.18469493561299996</v>
      </c>
      <c r="T22" s="136">
        <v>0.14294166774999997</v>
      </c>
      <c r="U22" s="136">
        <v>7.2222285486999993E-2</v>
      </c>
      <c r="V22" s="136">
        <v>1.2103655749599997</v>
      </c>
      <c r="W22" s="136">
        <v>7.6729891067390001</v>
      </c>
      <c r="X22" s="136">
        <v>1.8555132635E-5</v>
      </c>
      <c r="Y22" s="136">
        <v>7.9929802119999992E-4</v>
      </c>
      <c r="Z22" s="136">
        <v>2.1980695582999999E-4</v>
      </c>
      <c r="AA22" s="136">
        <v>1.2274933897E-4</v>
      </c>
      <c r="AB22" s="136">
        <v>1.598197168635E-3</v>
      </c>
      <c r="AC22" s="136">
        <v>1.3175103405999998E-2</v>
      </c>
      <c r="AD22" s="136">
        <v>0.29402748636999998</v>
      </c>
      <c r="AE22" s="137"/>
      <c r="AF22" s="138">
        <v>2358.0904340870002</v>
      </c>
      <c r="AG22" s="138">
        <v>3635.7828447060001</v>
      </c>
      <c r="AH22" s="138">
        <v>4720.0898038729993</v>
      </c>
      <c r="AI22" s="138">
        <v>6220.983488805</v>
      </c>
      <c r="AJ22" s="138">
        <v>337.59831262</v>
      </c>
      <c r="AK22" s="138" t="s">
        <v>385</v>
      </c>
      <c r="AL22" s="147" t="s">
        <v>49</v>
      </c>
    </row>
    <row r="23" spans="1:38" s="2" customFormat="1" ht="26.25" customHeight="1" thickBot="1" x14ac:dyDescent="0.25">
      <c r="A23" s="63" t="s">
        <v>70</v>
      </c>
      <c r="B23" s="67" t="s">
        <v>363</v>
      </c>
      <c r="C23" s="64" t="s">
        <v>359</v>
      </c>
      <c r="D23" s="110"/>
      <c r="E23" s="136">
        <v>0.24818825999999999</v>
      </c>
      <c r="F23" s="136">
        <v>7.616154E-2</v>
      </c>
      <c r="G23" s="136">
        <v>1.9559999999999998E-4</v>
      </c>
      <c r="H23" s="136">
        <v>6.7119999999999994E-5</v>
      </c>
      <c r="I23" s="136">
        <v>1.5164459999999999E-2</v>
      </c>
      <c r="J23" s="136">
        <v>1.5164459999999999E-2</v>
      </c>
      <c r="K23" s="136">
        <v>1.5164459999999999E-2</v>
      </c>
      <c r="L23" s="136">
        <v>9.1642400000000006E-3</v>
      </c>
      <c r="M23" s="136">
        <v>0.10730181999999999</v>
      </c>
      <c r="N23" s="136" t="s">
        <v>393</v>
      </c>
      <c r="O23" s="136">
        <v>9.7800000000000006E-5</v>
      </c>
      <c r="P23" s="136" t="s">
        <v>385</v>
      </c>
      <c r="Q23" s="136" t="s">
        <v>385</v>
      </c>
      <c r="R23" s="136">
        <v>4.8900000000000007E-4</v>
      </c>
      <c r="S23" s="136">
        <v>1.6626000000000002E-2</v>
      </c>
      <c r="T23" s="136">
        <v>6.8460000000000005E-4</v>
      </c>
      <c r="U23" s="136">
        <v>9.7800000000000006E-5</v>
      </c>
      <c r="V23" s="136">
        <v>9.7800000000000005E-3</v>
      </c>
      <c r="W23" s="136" t="s">
        <v>393</v>
      </c>
      <c r="X23" s="136">
        <v>3.212E-4</v>
      </c>
      <c r="Y23" s="136">
        <v>4.6119999999999999E-4</v>
      </c>
      <c r="Z23" s="136" t="s">
        <v>393</v>
      </c>
      <c r="AA23" s="136" t="s">
        <v>393</v>
      </c>
      <c r="AB23" s="136">
        <v>7.8239999999999994E-4</v>
      </c>
      <c r="AC23" s="136" t="s">
        <v>393</v>
      </c>
      <c r="AD23" s="136" t="s">
        <v>393</v>
      </c>
      <c r="AE23" s="137"/>
      <c r="AF23" s="136">
        <v>391.90765819113255</v>
      </c>
      <c r="AG23" s="136" t="s">
        <v>385</v>
      </c>
      <c r="AH23" s="136" t="s">
        <v>385</v>
      </c>
      <c r="AI23" s="136">
        <v>23.939759038130767</v>
      </c>
      <c r="AJ23" s="136" t="s">
        <v>385</v>
      </c>
      <c r="AK23" s="136" t="s">
        <v>385</v>
      </c>
      <c r="AL23" s="145" t="s">
        <v>49</v>
      </c>
    </row>
    <row r="24" spans="1:38" s="2" customFormat="1" ht="26.25" customHeight="1" thickBot="1" x14ac:dyDescent="0.25">
      <c r="A24" s="68" t="s">
        <v>53</v>
      </c>
      <c r="B24" s="67" t="s">
        <v>71</v>
      </c>
      <c r="C24" s="64" t="s">
        <v>72</v>
      </c>
      <c r="D24" s="65"/>
      <c r="E24" s="136">
        <v>1.1007050800000002</v>
      </c>
      <c r="F24" s="136">
        <v>6.136993299477882</v>
      </c>
      <c r="G24" s="136">
        <v>0.26489891799999998</v>
      </c>
      <c r="H24" s="136">
        <v>8.3940539999999998E-3</v>
      </c>
      <c r="I24" s="136">
        <v>0.13445859500000004</v>
      </c>
      <c r="J24" s="136">
        <v>0.18631744300000003</v>
      </c>
      <c r="K24" s="136">
        <v>0.27809230499999998</v>
      </c>
      <c r="L24" s="136" t="s">
        <v>393</v>
      </c>
      <c r="M24" s="136">
        <v>1.1993932379999999</v>
      </c>
      <c r="N24" s="136">
        <v>0.17849439313477164</v>
      </c>
      <c r="O24" s="136">
        <v>7.8667376119063201E-2</v>
      </c>
      <c r="P24" s="136">
        <v>8.7195112276951606E-3</v>
      </c>
      <c r="Q24" s="136">
        <v>2.4290160805407858E-3</v>
      </c>
      <c r="R24" s="136">
        <v>0.14048483439493506</v>
      </c>
      <c r="S24" s="136">
        <v>3.827270923607589E-2</v>
      </c>
      <c r="T24" s="136">
        <v>1.3676279378057694E-2</v>
      </c>
      <c r="U24" s="136">
        <v>3.7114047637952377E-3</v>
      </c>
      <c r="V24" s="136">
        <v>3.122029728280991</v>
      </c>
      <c r="W24" s="136">
        <v>0.63129803747394897</v>
      </c>
      <c r="X24" s="136">
        <v>7.1693034995650939E-2</v>
      </c>
      <c r="Y24" s="136">
        <v>0.12871796985862477</v>
      </c>
      <c r="Z24" s="136">
        <v>4.2089733723480779E-2</v>
      </c>
      <c r="AA24" s="136">
        <v>3.5269545042044853E-2</v>
      </c>
      <c r="AB24" s="136">
        <v>0.27777028361980133</v>
      </c>
      <c r="AC24" s="136">
        <v>3.0245257111466001E-2</v>
      </c>
      <c r="AD24" s="136">
        <v>1.9972268982396801E-2</v>
      </c>
      <c r="AE24" s="137"/>
      <c r="AF24" s="138">
        <v>238.4120566812</v>
      </c>
      <c r="AG24" s="138">
        <v>172.50141232009997</v>
      </c>
      <c r="AH24" s="138">
        <v>7779.3140292813005</v>
      </c>
      <c r="AI24" s="138">
        <v>6247.0723962499997</v>
      </c>
      <c r="AJ24" s="138" t="s">
        <v>390</v>
      </c>
      <c r="AK24" s="138">
        <v>5.9293610000000001</v>
      </c>
      <c r="AL24" s="147" t="s">
        <v>396</v>
      </c>
    </row>
    <row r="25" spans="1:38" s="2" customFormat="1" ht="26.25" customHeight="1" thickBot="1" x14ac:dyDescent="0.25">
      <c r="A25" s="63" t="s">
        <v>73</v>
      </c>
      <c r="B25" s="67" t="s">
        <v>74</v>
      </c>
      <c r="C25" s="69" t="s">
        <v>75</v>
      </c>
      <c r="D25" s="65"/>
      <c r="E25" s="136">
        <v>0.1127385927126459</v>
      </c>
      <c r="F25" s="136">
        <v>1.2853987318239201E-2</v>
      </c>
      <c r="G25" s="136">
        <v>6.8819937892410036E-3</v>
      </c>
      <c r="H25" s="136" t="s">
        <v>393</v>
      </c>
      <c r="I25" s="136">
        <v>1.0726903754115491E-3</v>
      </c>
      <c r="J25" s="136">
        <v>1.0726903754115491E-3</v>
      </c>
      <c r="K25" s="136">
        <v>1.0726903754115491E-3</v>
      </c>
      <c r="L25" s="136">
        <v>5.1489138019754344E-4</v>
      </c>
      <c r="M25" s="136">
        <v>7.474170538860854E-2</v>
      </c>
      <c r="N25" s="136">
        <v>2.4329582031999992E-3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354.75266924393355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1.688440488018E-3</v>
      </c>
      <c r="F26" s="136">
        <v>9.3087961052561597E-4</v>
      </c>
      <c r="G26" s="136">
        <v>1.399040433270001E-4</v>
      </c>
      <c r="H26" s="136" t="s">
        <v>393</v>
      </c>
      <c r="I26" s="136">
        <v>6.1409095903614146E-5</v>
      </c>
      <c r="J26" s="136">
        <v>6.1409095903614146E-5</v>
      </c>
      <c r="K26" s="136">
        <v>6.1409095903614146E-5</v>
      </c>
      <c r="L26" s="136">
        <v>2.9476366033734783E-5</v>
      </c>
      <c r="M26" s="136">
        <v>4.4188905771722405E-3</v>
      </c>
      <c r="N26" s="136">
        <v>8.4486065440000024E-4</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7.2125209801351966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10.515140119098069</v>
      </c>
      <c r="F27" s="136">
        <v>1.0863927906349209</v>
      </c>
      <c r="G27" s="136">
        <v>2.0234142590066676E-2</v>
      </c>
      <c r="H27" s="136">
        <v>0.29310438188481858</v>
      </c>
      <c r="I27" s="136">
        <v>0.30622533478237601</v>
      </c>
      <c r="J27" s="136">
        <v>0.30622533478237601</v>
      </c>
      <c r="K27" s="136">
        <v>0.30622533478237601</v>
      </c>
      <c r="L27" s="136">
        <v>0.23122603393970328</v>
      </c>
      <c r="M27" s="136">
        <v>12.113779808763114</v>
      </c>
      <c r="N27" s="136">
        <v>1.3136814226439807E-3</v>
      </c>
      <c r="O27" s="136">
        <v>1.52588786723085E-4</v>
      </c>
      <c r="P27" s="136">
        <v>9.5429133133329777E-3</v>
      </c>
      <c r="Q27" s="136">
        <v>2.5212546745702688E-4</v>
      </c>
      <c r="R27" s="136">
        <v>1.1244924910051831E-2</v>
      </c>
      <c r="S27" s="136">
        <v>7.6867550185482272E-3</v>
      </c>
      <c r="T27" s="136">
        <v>1.4060771016484921E-3</v>
      </c>
      <c r="U27" s="136">
        <v>1.9907378186498871E-4</v>
      </c>
      <c r="V27" s="136">
        <v>3.4290333065488267E-2</v>
      </c>
      <c r="W27" s="136">
        <v>0.50087170000000003</v>
      </c>
      <c r="X27" s="136">
        <v>2.9479459551800001E-2</v>
      </c>
      <c r="Y27" s="136">
        <v>3.3649208798399999E-2</v>
      </c>
      <c r="Z27" s="136">
        <v>2.55159177359E-2</v>
      </c>
      <c r="AA27" s="136">
        <v>2.92995521326E-2</v>
      </c>
      <c r="AB27" s="136">
        <v>0.11794413821870001</v>
      </c>
      <c r="AC27" s="136">
        <v>4.9801200000000004E-4</v>
      </c>
      <c r="AD27" s="136">
        <v>1.674991E-4</v>
      </c>
      <c r="AE27" s="137"/>
      <c r="AF27" s="138">
        <v>60177.716669711197</v>
      </c>
      <c r="AG27" s="138" t="s">
        <v>385</v>
      </c>
      <c r="AH27" s="138">
        <v>41.994163147099997</v>
      </c>
      <c r="AI27" s="138">
        <v>3510.6349145144</v>
      </c>
      <c r="AJ27" s="138" t="s">
        <v>385</v>
      </c>
      <c r="AK27" s="138" t="s">
        <v>385</v>
      </c>
      <c r="AL27" s="147" t="s">
        <v>49</v>
      </c>
    </row>
    <row r="28" spans="1:38" s="2" customFormat="1" ht="26.25" customHeight="1" thickBot="1" x14ac:dyDescent="0.25">
      <c r="A28" s="63" t="s">
        <v>78</v>
      </c>
      <c r="B28" s="63" t="s">
        <v>81</v>
      </c>
      <c r="C28" s="64" t="s">
        <v>82</v>
      </c>
      <c r="D28" s="65"/>
      <c r="E28" s="136">
        <v>3.8507437317681172</v>
      </c>
      <c r="F28" s="136">
        <v>0.13074584632190814</v>
      </c>
      <c r="G28" s="136">
        <v>4.5774323271343623E-3</v>
      </c>
      <c r="H28" s="136">
        <v>1.7845965872679302E-2</v>
      </c>
      <c r="I28" s="136">
        <v>0.1072222508053494</v>
      </c>
      <c r="J28" s="136">
        <v>0.1072222508053494</v>
      </c>
      <c r="K28" s="136">
        <v>0.1072222508053494</v>
      </c>
      <c r="L28" s="136">
        <v>8.6450057588481663E-2</v>
      </c>
      <c r="M28" s="136">
        <v>1.1152037942016144</v>
      </c>
      <c r="N28" s="136">
        <v>1.7920259409832175E-4</v>
      </c>
      <c r="O28" s="136">
        <v>1.8723600123677979E-5</v>
      </c>
      <c r="P28" s="136">
        <v>1.7336576400330517E-3</v>
      </c>
      <c r="Q28" s="136">
        <v>3.5438848462741439E-5</v>
      </c>
      <c r="R28" s="136">
        <v>2.6266985766870382E-3</v>
      </c>
      <c r="S28" s="136">
        <v>1.766962037514836E-3</v>
      </c>
      <c r="T28" s="136">
        <v>1.0501967726392924E-4</v>
      </c>
      <c r="U28" s="136">
        <v>3.3430496678126955E-5</v>
      </c>
      <c r="V28" s="136">
        <v>5.9572388485244132E-3</v>
      </c>
      <c r="W28" s="136">
        <v>0.1080893</v>
      </c>
      <c r="X28" s="136">
        <v>6.2798946168000002E-3</v>
      </c>
      <c r="Y28" s="136">
        <v>7.0401521212000006E-3</v>
      </c>
      <c r="Z28" s="136">
        <v>5.5163989397000006E-3</v>
      </c>
      <c r="AA28" s="136">
        <v>5.8711571552999995E-3</v>
      </c>
      <c r="AB28" s="136">
        <v>2.4707602833000001E-2</v>
      </c>
      <c r="AC28" s="136">
        <v>1.06809E-4</v>
      </c>
      <c r="AD28" s="136">
        <v>2.12186E-5</v>
      </c>
      <c r="AE28" s="137"/>
      <c r="AF28" s="138">
        <v>12372.2569609003</v>
      </c>
      <c r="AG28" s="138" t="s">
        <v>385</v>
      </c>
      <c r="AH28" s="138" t="s">
        <v>393</v>
      </c>
      <c r="AI28" s="138">
        <v>833.88086565289996</v>
      </c>
      <c r="AJ28" s="138" t="s">
        <v>385</v>
      </c>
      <c r="AK28" s="138" t="s">
        <v>385</v>
      </c>
      <c r="AL28" s="147" t="s">
        <v>49</v>
      </c>
    </row>
    <row r="29" spans="1:38" s="2" customFormat="1" ht="26.25" customHeight="1" thickBot="1" x14ac:dyDescent="0.25">
      <c r="A29" s="63" t="s">
        <v>78</v>
      </c>
      <c r="B29" s="63" t="s">
        <v>83</v>
      </c>
      <c r="C29" s="64" t="s">
        <v>84</v>
      </c>
      <c r="D29" s="65"/>
      <c r="E29" s="136">
        <v>7.9013555091400702</v>
      </c>
      <c r="F29" s="136">
        <v>0.30796678925798948</v>
      </c>
      <c r="G29" s="136">
        <v>1.118935502992623E-2</v>
      </c>
      <c r="H29" s="136">
        <v>3.5868526323645955E-2</v>
      </c>
      <c r="I29" s="136">
        <v>0.14586430157322633</v>
      </c>
      <c r="J29" s="136">
        <v>0.14586430157322633</v>
      </c>
      <c r="K29" s="136">
        <v>0.14586430157322633</v>
      </c>
      <c r="L29" s="136">
        <v>8.9512962727375467E-2</v>
      </c>
      <c r="M29" s="136">
        <v>2.422030185812178</v>
      </c>
      <c r="N29" s="136">
        <v>3.8020634290041673E-4</v>
      </c>
      <c r="O29" s="136">
        <v>3.8024536545680146E-5</v>
      </c>
      <c r="P29" s="136">
        <v>4.0293814189550688E-3</v>
      </c>
      <c r="Q29" s="136">
        <v>7.6039317452264069E-5</v>
      </c>
      <c r="R29" s="136">
        <v>6.4614689007359734E-3</v>
      </c>
      <c r="S29" s="136">
        <v>4.3330118842529299E-3</v>
      </c>
      <c r="T29" s="136">
        <v>1.5224448076916377E-4</v>
      </c>
      <c r="U29" s="136">
        <v>7.6029561813167846E-5</v>
      </c>
      <c r="V29" s="136">
        <v>1.3685028457197334E-2</v>
      </c>
      <c r="W29" s="136">
        <v>8.4139199999999997E-2</v>
      </c>
      <c r="X29" s="136">
        <v>3.8558112876E-3</v>
      </c>
      <c r="Y29" s="136">
        <v>2.33490794636E-2</v>
      </c>
      <c r="Z29" s="136">
        <v>2.6090989713000001E-2</v>
      </c>
      <c r="AA29" s="136">
        <v>5.9979286693000004E-3</v>
      </c>
      <c r="AB29" s="136">
        <v>5.9293809133500006E-2</v>
      </c>
      <c r="AC29" s="136">
        <v>4.41332E-5</v>
      </c>
      <c r="AD29" s="136">
        <v>1.01025E-5</v>
      </c>
      <c r="AE29" s="137"/>
      <c r="AF29" s="138">
        <v>29839.685505479101</v>
      </c>
      <c r="AG29" s="138" t="s">
        <v>385</v>
      </c>
      <c r="AH29" s="138">
        <v>121.0328122529</v>
      </c>
      <c r="AI29" s="138">
        <v>2058.0511432097001</v>
      </c>
      <c r="AJ29" s="138" t="s">
        <v>385</v>
      </c>
      <c r="AK29" s="138" t="s">
        <v>385</v>
      </c>
      <c r="AL29" s="147" t="s">
        <v>49</v>
      </c>
    </row>
    <row r="30" spans="1:38" s="2" customFormat="1" ht="26.25" customHeight="1" thickBot="1" x14ac:dyDescent="0.25">
      <c r="A30" s="63" t="s">
        <v>78</v>
      </c>
      <c r="B30" s="63" t="s">
        <v>85</v>
      </c>
      <c r="C30" s="64" t="s">
        <v>86</v>
      </c>
      <c r="D30" s="65"/>
      <c r="E30" s="136">
        <v>1.4320599371593778E-2</v>
      </c>
      <c r="F30" s="136">
        <v>4.7498583644800516E-2</v>
      </c>
      <c r="G30" s="136">
        <v>7.4125479281832496E-5</v>
      </c>
      <c r="H30" s="136">
        <v>2.9940205229688833E-4</v>
      </c>
      <c r="I30" s="136">
        <v>1.2381689132355299E-3</v>
      </c>
      <c r="J30" s="136">
        <v>1.2381689132355299E-3</v>
      </c>
      <c r="K30" s="136">
        <v>1.2381689132355299E-3</v>
      </c>
      <c r="L30" s="136">
        <v>2.4686685370859171E-4</v>
      </c>
      <c r="M30" s="136">
        <v>0.36415861590586923</v>
      </c>
      <c r="N30" s="136">
        <v>9.7763199560405973E-6</v>
      </c>
      <c r="O30" s="136">
        <v>1.236865164719301E-6</v>
      </c>
      <c r="P30" s="136">
        <v>4.8484575380571088E-5</v>
      </c>
      <c r="Q30" s="136">
        <v>1.8085530777300135E-6</v>
      </c>
      <c r="R30" s="136">
        <v>3.5151032666354731E-5</v>
      </c>
      <c r="S30" s="136">
        <v>2.5103904045472882E-5</v>
      </c>
      <c r="T30" s="136">
        <v>1.2865025883716907E-5</v>
      </c>
      <c r="U30" s="136">
        <v>1.1578984417414835E-6</v>
      </c>
      <c r="V30" s="136">
        <v>1.8678889137342448E-3</v>
      </c>
      <c r="W30" s="136">
        <v>1.9794000000000001E-3</v>
      </c>
      <c r="X30" s="136">
        <v>4.9246960300000003E-5</v>
      </c>
      <c r="Y30" s="136">
        <v>5.9623088300000004E-5</v>
      </c>
      <c r="Z30" s="136">
        <v>3.8896027800000002E-5</v>
      </c>
      <c r="AA30" s="136">
        <v>6.5543306000000003E-5</v>
      </c>
      <c r="AB30" s="136">
        <v>2.1330938240000003E-4</v>
      </c>
      <c r="AC30" s="136">
        <v>1.9794000000000001E-6</v>
      </c>
      <c r="AD30" s="136">
        <v>7.0879999999999999E-7</v>
      </c>
      <c r="AE30" s="137"/>
      <c r="AF30" s="138">
        <v>233.0267978254</v>
      </c>
      <c r="AG30" s="138" t="s">
        <v>385</v>
      </c>
      <c r="AH30" s="138" t="s">
        <v>393</v>
      </c>
      <c r="AI30" s="138">
        <v>10.582611375800001</v>
      </c>
      <c r="AJ30" s="138" t="s">
        <v>385</v>
      </c>
      <c r="AK30" s="138" t="s">
        <v>385</v>
      </c>
      <c r="AL30" s="147" t="s">
        <v>49</v>
      </c>
    </row>
    <row r="31" spans="1:38" s="2" customFormat="1" ht="26.25" customHeight="1" thickBot="1" x14ac:dyDescent="0.25">
      <c r="A31" s="63" t="s">
        <v>78</v>
      </c>
      <c r="B31" s="63" t="s">
        <v>87</v>
      </c>
      <c r="C31" s="64" t="s">
        <v>88</v>
      </c>
      <c r="D31" s="65"/>
      <c r="E31" s="136" t="s">
        <v>385</v>
      </c>
      <c r="F31" s="136">
        <v>1.921904827264344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0.37509835806598274</v>
      </c>
      <c r="J32" s="136">
        <v>0.69498846407706172</v>
      </c>
      <c r="K32" s="136">
        <v>0.91997201569473808</v>
      </c>
      <c r="L32" s="136" t="s">
        <v>385</v>
      </c>
      <c r="M32" s="136" t="s">
        <v>393</v>
      </c>
      <c r="N32" s="136">
        <v>0.93136468674565565</v>
      </c>
      <c r="O32" s="136">
        <v>4.3607656326982774E-3</v>
      </c>
      <c r="P32" s="136">
        <v>2.9707677340001949E-6</v>
      </c>
      <c r="Q32" s="136">
        <v>2.9707677340001905E-12</v>
      </c>
      <c r="R32" s="136">
        <v>0.34461637039290044</v>
      </c>
      <c r="S32" s="136">
        <v>7.5413635567616142</v>
      </c>
      <c r="T32" s="136">
        <v>5.4820377359396599E-2</v>
      </c>
      <c r="U32" s="136">
        <v>7.5019671613196556E-3</v>
      </c>
      <c r="V32" s="136">
        <v>2.9707677340001921</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34408.378469128598</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0.2095422263451488</v>
      </c>
      <c r="J33" s="136">
        <v>0.38804115989842347</v>
      </c>
      <c r="K33" s="136">
        <v>0.77608231979684694</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34408.378469128598</v>
      </c>
      <c r="AL33" s="147" t="s">
        <v>382</v>
      </c>
    </row>
    <row r="34" spans="1:38" s="2" customFormat="1" ht="26.25" customHeight="1" thickBot="1" x14ac:dyDescent="0.25">
      <c r="A34" s="63" t="s">
        <v>70</v>
      </c>
      <c r="B34" s="63" t="s">
        <v>93</v>
      </c>
      <c r="C34" s="64" t="s">
        <v>94</v>
      </c>
      <c r="D34" s="65"/>
      <c r="E34" s="136">
        <v>1.5251012805486059</v>
      </c>
      <c r="F34" s="136">
        <v>0.1328197313239507</v>
      </c>
      <c r="G34" s="136">
        <v>3.8919615883320399E-4</v>
      </c>
      <c r="H34" s="136">
        <v>2.7879381005243837E-4</v>
      </c>
      <c r="I34" s="136">
        <v>2.9666021604548502E-2</v>
      </c>
      <c r="J34" s="136">
        <v>3.2453959705072886E-2</v>
      </c>
      <c r="K34" s="136">
        <v>4.7178993305779737E-2</v>
      </c>
      <c r="L34" s="136">
        <v>3.0666345648756831E-2</v>
      </c>
      <c r="M34" s="136">
        <v>0.4297354380065691</v>
      </c>
      <c r="N34" s="136" t="s">
        <v>393</v>
      </c>
      <c r="O34" s="136">
        <v>2.7879381005243843E-4</v>
      </c>
      <c r="P34" s="136" t="s">
        <v>393</v>
      </c>
      <c r="Q34" s="136" t="s">
        <v>393</v>
      </c>
      <c r="R34" s="136">
        <v>1.3939690502621921E-3</v>
      </c>
      <c r="S34" s="136">
        <v>4.7394947708914524E-2</v>
      </c>
      <c r="T34" s="136">
        <v>1.9515566703670688E-3</v>
      </c>
      <c r="U34" s="136">
        <v>2.7879381005243843E-4</v>
      </c>
      <c r="V34" s="136">
        <v>2.7879381005243838E-2</v>
      </c>
      <c r="W34" s="136">
        <v>2.7879381005243837E-3</v>
      </c>
      <c r="X34" s="136">
        <v>8.3638143015731512E-4</v>
      </c>
      <c r="Y34" s="136">
        <v>1.3939690502621921E-3</v>
      </c>
      <c r="Z34" s="136">
        <v>9.5905070658038821E-7</v>
      </c>
      <c r="AA34" s="136">
        <v>2.2024710994142635E-7</v>
      </c>
      <c r="AB34" s="136">
        <v>2.2315297782360289E-3</v>
      </c>
      <c r="AC34" s="136">
        <v>2.2303504804195072E-4</v>
      </c>
      <c r="AD34" s="136">
        <v>0.27879381005243836</v>
      </c>
      <c r="AE34" s="137"/>
      <c r="AF34" s="138">
        <v>1093.978267961877</v>
      </c>
      <c r="AG34" s="138" t="s">
        <v>385</v>
      </c>
      <c r="AH34" s="138" t="s">
        <v>385</v>
      </c>
      <c r="AI34" s="138">
        <v>80.078224930951706</v>
      </c>
      <c r="AJ34" s="138" t="s">
        <v>385</v>
      </c>
      <c r="AK34" s="138" t="s">
        <v>385</v>
      </c>
      <c r="AL34" s="147" t="s">
        <v>49</v>
      </c>
    </row>
    <row r="35" spans="1:38" s="6" customFormat="1" ht="26.25" customHeight="1" thickBot="1" x14ac:dyDescent="0.25">
      <c r="A35" s="63" t="s">
        <v>95</v>
      </c>
      <c r="B35" s="63" t="s">
        <v>96</v>
      </c>
      <c r="C35" s="64" t="s">
        <v>97</v>
      </c>
      <c r="D35" s="65"/>
      <c r="E35" s="136">
        <v>0.40155458199999999</v>
      </c>
      <c r="F35" s="136">
        <v>1.3672098000000001E-2</v>
      </c>
      <c r="G35" s="136">
        <v>0.10127479999999998</v>
      </c>
      <c r="H35" s="136">
        <v>3.5446179999999998E-5</v>
      </c>
      <c r="I35" s="136">
        <v>2.8356943999999995E-2</v>
      </c>
      <c r="J35" s="136">
        <v>3.1395187999999997E-2</v>
      </c>
      <c r="K35" s="136">
        <v>3.1395187999999997E-2</v>
      </c>
      <c r="L35" s="136">
        <v>3.7674225599999994E-3</v>
      </c>
      <c r="M35" s="136">
        <v>3.7471676000000002E-2</v>
      </c>
      <c r="N35" s="136">
        <v>9.1147319999999995E-4</v>
      </c>
      <c r="O35" s="136">
        <v>1.0127479999999999E-4</v>
      </c>
      <c r="P35" s="136">
        <v>1.0127479999999999E-4</v>
      </c>
      <c r="Q35" s="136">
        <v>3.4433432000000003E-3</v>
      </c>
      <c r="R35" s="136">
        <v>3.6458927999999998E-3</v>
      </c>
      <c r="S35" s="136">
        <v>6.329674999999999E-3</v>
      </c>
      <c r="T35" s="136">
        <v>0.16203967999999999</v>
      </c>
      <c r="U35" s="136">
        <v>1.0633853999999999E-3</v>
      </c>
      <c r="V35" s="136">
        <v>6.0764879999999997E-3</v>
      </c>
      <c r="W35" s="136">
        <v>2.3799577999999996E-4</v>
      </c>
      <c r="X35" s="136">
        <v>1.5191219999999999E-4</v>
      </c>
      <c r="Y35" s="136">
        <v>2.5318699999999999E-4</v>
      </c>
      <c r="Z35" s="136">
        <v>1.88371128E-7</v>
      </c>
      <c r="AA35" s="136">
        <v>4.3548164E-8</v>
      </c>
      <c r="AB35" s="136">
        <v>4.0533111929199998E-4</v>
      </c>
      <c r="AC35" s="136">
        <v>7.0892360000000007E-4</v>
      </c>
      <c r="AD35" s="136">
        <v>2.8863317999999996E-3</v>
      </c>
      <c r="AE35" s="137"/>
      <c r="AF35" s="138">
        <v>215.71532399999998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0.10602187325039998</v>
      </c>
      <c r="F36" s="136">
        <v>3.6454728456E-3</v>
      </c>
      <c r="G36" s="136">
        <v>2.6757742559999999E-2</v>
      </c>
      <c r="H36" s="136">
        <v>1.6267533096E-5</v>
      </c>
      <c r="I36" s="136">
        <v>7.7443176767999986E-3</v>
      </c>
      <c r="J36" s="136">
        <v>8.5462205135999978E-3</v>
      </c>
      <c r="K36" s="136">
        <v>8.5462205135999978E-3</v>
      </c>
      <c r="L36" s="136">
        <v>1.2994559999999998E-5</v>
      </c>
      <c r="M36" s="136">
        <v>1.1066557387199999E-2</v>
      </c>
      <c r="N36" s="136">
        <v>2.4081968303999999E-4</v>
      </c>
      <c r="O36" s="136">
        <v>2.6757742559999998E-5</v>
      </c>
      <c r="P36" s="136">
        <v>2.6757742559999998E-5</v>
      </c>
      <c r="Q36" s="136">
        <v>9.0976324704000007E-4</v>
      </c>
      <c r="R36" s="136">
        <v>9.6327873215999997E-4</v>
      </c>
      <c r="S36" s="136">
        <v>1.6723589099999999E-3</v>
      </c>
      <c r="T36" s="136">
        <v>4.2812388095999999E-2</v>
      </c>
      <c r="U36" s="136">
        <v>2.8095629687999998E-4</v>
      </c>
      <c r="V36" s="136">
        <v>1.6054645535999998E-3</v>
      </c>
      <c r="W36" s="136">
        <v>6.2880695015999987E-5</v>
      </c>
      <c r="X36" s="136">
        <v>4.0136613839999999E-5</v>
      </c>
      <c r="Y36" s="136">
        <v>6.6894356399999994E-5</v>
      </c>
      <c r="Z36" s="136">
        <v>4.9769401161600002E-8</v>
      </c>
      <c r="AA36" s="136">
        <v>1.15058293008E-8</v>
      </c>
      <c r="AB36" s="136">
        <v>1.0709224547046239E-4</v>
      </c>
      <c r="AC36" s="136">
        <v>1.8730419792E-4</v>
      </c>
      <c r="AD36" s="136">
        <v>7.6259566295999975E-4</v>
      </c>
      <c r="AE36" s="137"/>
      <c r="AF36" s="138">
        <v>56.995835774399993</v>
      </c>
      <c r="AG36" s="138" t="s">
        <v>385</v>
      </c>
      <c r="AH36" s="138" t="s">
        <v>385</v>
      </c>
      <c r="AI36" s="138">
        <v>1.9995406717853981E-2</v>
      </c>
      <c r="AJ36" s="138" t="s">
        <v>385</v>
      </c>
      <c r="AK36" s="138" t="s">
        <v>385</v>
      </c>
      <c r="AL36" s="147" t="s">
        <v>49</v>
      </c>
    </row>
    <row r="37" spans="1:38" s="2" customFormat="1" ht="26.25" customHeight="1" thickBot="1" x14ac:dyDescent="0.25">
      <c r="A37" s="63" t="s">
        <v>70</v>
      </c>
      <c r="B37" s="63" t="s">
        <v>100</v>
      </c>
      <c r="C37" s="64" t="s">
        <v>369</v>
      </c>
      <c r="D37" s="65"/>
      <c r="E37" s="136">
        <v>0.28801444500000001</v>
      </c>
      <c r="F37" s="136">
        <v>0.12681814499999999</v>
      </c>
      <c r="G37" s="136">
        <v>1.5737000000000002E-5</v>
      </c>
      <c r="H37" s="136" t="s">
        <v>385</v>
      </c>
      <c r="I37" s="136">
        <v>4.565581E-3</v>
      </c>
      <c r="J37" s="136">
        <v>4.565581E-3</v>
      </c>
      <c r="K37" s="136">
        <v>4.565581E-3</v>
      </c>
      <c r="L37" s="136" t="s">
        <v>393</v>
      </c>
      <c r="M37" s="136">
        <v>8.8632182000000004E-2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6535.9242931199997</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2.5737479329999995</v>
      </c>
      <c r="F39" s="136">
        <v>1.8088169420000024</v>
      </c>
      <c r="G39" s="136">
        <v>0.25266263500000002</v>
      </c>
      <c r="H39" s="136">
        <v>1.08304E-4</v>
      </c>
      <c r="I39" s="136">
        <v>0.27991538499999996</v>
      </c>
      <c r="J39" s="136">
        <v>0.31002145099999995</v>
      </c>
      <c r="K39" s="136">
        <v>0.35932713999999999</v>
      </c>
      <c r="L39" s="136" t="s">
        <v>393</v>
      </c>
      <c r="M39" s="136">
        <v>2.4489589489999997</v>
      </c>
      <c r="N39" s="136">
        <v>0.24765808905238032</v>
      </c>
      <c r="O39" s="136">
        <v>9.8012702683647951E-2</v>
      </c>
      <c r="P39" s="136">
        <v>9.6196417773347174E-3</v>
      </c>
      <c r="Q39" s="136">
        <v>5.4828638649649618E-3</v>
      </c>
      <c r="R39" s="136">
        <v>0.17804087929468218</v>
      </c>
      <c r="S39" s="136">
        <v>5.0558448567017515E-2</v>
      </c>
      <c r="T39" s="136">
        <v>2.0809344870867105E-2</v>
      </c>
      <c r="U39" s="136">
        <v>5.7902745931619811E-3</v>
      </c>
      <c r="V39" s="136">
        <v>3.9246126493228179</v>
      </c>
      <c r="W39" s="136">
        <v>0.8268758725290426</v>
      </c>
      <c r="X39" s="136">
        <v>0.10550343825752642</v>
      </c>
      <c r="Y39" s="136">
        <v>0.2041258303868479</v>
      </c>
      <c r="Z39" s="136">
        <v>7.0178887116968555E-2</v>
      </c>
      <c r="AA39" s="136">
        <v>6.1480760979498797E-2</v>
      </c>
      <c r="AB39" s="136">
        <v>0.44128891674084164</v>
      </c>
      <c r="AC39" s="136">
        <v>3.7707501084092473E-2</v>
      </c>
      <c r="AD39" s="136">
        <v>5.9787365975187946E-2</v>
      </c>
      <c r="AE39" s="137"/>
      <c r="AF39" s="138">
        <v>71.429970713799975</v>
      </c>
      <c r="AG39" s="138">
        <v>351.29431619000002</v>
      </c>
      <c r="AH39" s="138">
        <v>22524.898234148222</v>
      </c>
      <c r="AI39" s="138">
        <v>9842.970789797997</v>
      </c>
      <c r="AJ39" s="138" t="s">
        <v>390</v>
      </c>
      <c r="AK39" s="138" t="s">
        <v>385</v>
      </c>
      <c r="AL39" s="147" t="s">
        <v>49</v>
      </c>
    </row>
    <row r="40" spans="1:38" s="2" customFormat="1" ht="26.25" customHeight="1" thickBot="1" x14ac:dyDescent="0.25">
      <c r="A40" s="63" t="s">
        <v>70</v>
      </c>
      <c r="B40" s="63" t="s">
        <v>105</v>
      </c>
      <c r="C40" s="64" t="s">
        <v>361</v>
      </c>
      <c r="D40" s="65"/>
      <c r="E40" s="136">
        <v>6.8033629999999998E-2</v>
      </c>
      <c r="F40" s="136">
        <v>0.14956666976332528</v>
      </c>
      <c r="G40" s="136">
        <v>8.4453229680025565E-4</v>
      </c>
      <c r="H40" s="136">
        <v>3.3781291872010232E-4</v>
      </c>
      <c r="I40" s="136">
        <v>8.0779514188944454E-2</v>
      </c>
      <c r="J40" s="136">
        <v>8.0779514188944454E-2</v>
      </c>
      <c r="K40" s="136">
        <v>8.0779514188944454E-2</v>
      </c>
      <c r="L40" s="136">
        <v>4.6913769087254205E-2</v>
      </c>
      <c r="M40" s="136">
        <v>0.48429704560010667</v>
      </c>
      <c r="N40" s="136" t="s">
        <v>393</v>
      </c>
      <c r="O40" s="136">
        <v>4.2226614840012788E-4</v>
      </c>
      <c r="P40" s="136" t="s">
        <v>385</v>
      </c>
      <c r="Q40" s="136" t="s">
        <v>385</v>
      </c>
      <c r="R40" s="136">
        <v>2.1113307420006396E-3</v>
      </c>
      <c r="S40" s="136">
        <v>7.1785245228021738E-2</v>
      </c>
      <c r="T40" s="136">
        <v>2.9558630388008952E-3</v>
      </c>
      <c r="U40" s="136">
        <v>4.2226614840012788E-4</v>
      </c>
      <c r="V40" s="136">
        <v>4.2226614840012784E-2</v>
      </c>
      <c r="W40" s="136" t="s">
        <v>393</v>
      </c>
      <c r="X40" s="136">
        <v>1.0331946698802121</v>
      </c>
      <c r="Y40" s="136">
        <v>1.7219911164670203</v>
      </c>
      <c r="Z40" s="136" t="s">
        <v>393</v>
      </c>
      <c r="AA40" s="136" t="s">
        <v>393</v>
      </c>
      <c r="AB40" s="136">
        <v>2.7551857863472322</v>
      </c>
      <c r="AC40" s="136" t="s">
        <v>393</v>
      </c>
      <c r="AD40" s="136" t="s">
        <v>393</v>
      </c>
      <c r="AE40" s="137"/>
      <c r="AF40" s="138">
        <v>95.418120922416463</v>
      </c>
      <c r="AG40" s="138" t="s">
        <v>385</v>
      </c>
      <c r="AH40" s="138" t="s">
        <v>385</v>
      </c>
      <c r="AI40" s="138">
        <v>6.0985325232879246</v>
      </c>
      <c r="AJ40" s="138" t="s">
        <v>385</v>
      </c>
      <c r="AK40" s="138" t="s">
        <v>385</v>
      </c>
      <c r="AL40" s="147" t="s">
        <v>49</v>
      </c>
    </row>
    <row r="41" spans="1:38" s="2" customFormat="1" ht="26.25" customHeight="1" thickBot="1" x14ac:dyDescent="0.25">
      <c r="A41" s="63" t="s">
        <v>103</v>
      </c>
      <c r="B41" s="63" t="s">
        <v>106</v>
      </c>
      <c r="C41" s="64" t="s">
        <v>370</v>
      </c>
      <c r="D41" s="65"/>
      <c r="E41" s="136">
        <v>3.3041292554741606</v>
      </c>
      <c r="F41" s="136">
        <v>31.803856827331543</v>
      </c>
      <c r="G41" s="136">
        <v>1.2775857793360621</v>
      </c>
      <c r="H41" s="136">
        <v>1.4996382031350932</v>
      </c>
      <c r="I41" s="136">
        <v>14.07021222602299</v>
      </c>
      <c r="J41" s="136">
        <v>14.398163827036402</v>
      </c>
      <c r="K41" s="136">
        <v>15.269978393868673</v>
      </c>
      <c r="L41" s="136">
        <v>1.412861220565079</v>
      </c>
      <c r="M41" s="136">
        <v>154.03893140936256</v>
      </c>
      <c r="N41" s="136">
        <v>0.37866654816330925</v>
      </c>
      <c r="O41" s="136">
        <v>0.22349476965534135</v>
      </c>
      <c r="P41" s="136">
        <v>6.5875482582205935E-2</v>
      </c>
      <c r="Q41" s="136">
        <v>5.0675935166656527E-2</v>
      </c>
      <c r="R41" s="136">
        <v>0.72708506272024753</v>
      </c>
      <c r="S41" s="136">
        <v>0.19388967035881999</v>
      </c>
      <c r="T41" s="136">
        <v>9.8876872360210491E-2</v>
      </c>
      <c r="U41" s="136">
        <v>4.0926512427921509E-2</v>
      </c>
      <c r="V41" s="136">
        <v>4.4619569738797731</v>
      </c>
      <c r="W41" s="136">
        <v>6.4474343276547463</v>
      </c>
      <c r="X41" s="136">
        <v>4.0468785432163559</v>
      </c>
      <c r="Y41" s="136">
        <v>3.120313512215942</v>
      </c>
      <c r="Z41" s="136">
        <v>1.6235586422006341</v>
      </c>
      <c r="AA41" s="136">
        <v>2.2516904064876844</v>
      </c>
      <c r="AB41" s="136">
        <v>11.042441104120616</v>
      </c>
      <c r="AC41" s="136">
        <v>2.3581663562985424</v>
      </c>
      <c r="AD41" s="136">
        <v>8.6582999023715954E-2</v>
      </c>
      <c r="AE41" s="137"/>
      <c r="AF41" s="138">
        <v>276</v>
      </c>
      <c r="AG41" s="138">
        <v>2664.5586476450162</v>
      </c>
      <c r="AH41" s="138">
        <v>45951.454943315548</v>
      </c>
      <c r="AI41" s="138">
        <v>24200.887002398013</v>
      </c>
      <c r="AJ41" s="138" t="s">
        <v>390</v>
      </c>
      <c r="AK41" s="138" t="s">
        <v>385</v>
      </c>
      <c r="AL41" s="147" t="s">
        <v>49</v>
      </c>
    </row>
    <row r="42" spans="1:38" s="2" customFormat="1" ht="26.25" customHeight="1" thickBot="1" x14ac:dyDescent="0.25">
      <c r="A42" s="63" t="s">
        <v>70</v>
      </c>
      <c r="B42" s="63" t="s">
        <v>107</v>
      </c>
      <c r="C42" s="64" t="s">
        <v>108</v>
      </c>
      <c r="D42" s="65"/>
      <c r="E42" s="136">
        <v>0.14121239267870139</v>
      </c>
      <c r="F42" s="136">
        <v>0.10353736823604148</v>
      </c>
      <c r="G42" s="136">
        <v>1.6314274471347179E-4</v>
      </c>
      <c r="H42" s="136">
        <v>4.5666812814192085E-5</v>
      </c>
      <c r="I42" s="136">
        <v>7.6270454854522694E-3</v>
      </c>
      <c r="J42" s="136">
        <v>7.6270454854522694E-3</v>
      </c>
      <c r="K42" s="136">
        <v>7.6270454854522694E-3</v>
      </c>
      <c r="L42" s="136">
        <v>4.2961737241863987E-3</v>
      </c>
      <c r="M42" s="136">
        <v>3.8080507461697826</v>
      </c>
      <c r="N42" s="136" t="s">
        <v>393</v>
      </c>
      <c r="O42" s="136">
        <v>4.900830833767034E-5</v>
      </c>
      <c r="P42" s="136" t="s">
        <v>385</v>
      </c>
      <c r="Q42" s="136" t="s">
        <v>385</v>
      </c>
      <c r="R42" s="136">
        <v>4.0785686178367953E-4</v>
      </c>
      <c r="S42" s="136">
        <v>1.3867133300645103E-2</v>
      </c>
      <c r="T42" s="136">
        <v>5.7099960649715142E-4</v>
      </c>
      <c r="U42" s="136">
        <v>8.1571372356735894E-5</v>
      </c>
      <c r="V42" s="136">
        <v>8.1571372356735901E-3</v>
      </c>
      <c r="W42" s="136" t="s">
        <v>393</v>
      </c>
      <c r="X42" s="136">
        <v>2.9368982974819927E-4</v>
      </c>
      <c r="Y42" s="136">
        <v>3.5888114910568789E-4</v>
      </c>
      <c r="Z42" s="136" t="s">
        <v>393</v>
      </c>
      <c r="AA42" s="136" t="s">
        <v>393</v>
      </c>
      <c r="AB42" s="136">
        <v>6.5257097885388715E-4</v>
      </c>
      <c r="AC42" s="136" t="s">
        <v>393</v>
      </c>
      <c r="AD42" s="136" t="s">
        <v>393</v>
      </c>
      <c r="AE42" s="137"/>
      <c r="AF42" s="138">
        <v>330.03787881785718</v>
      </c>
      <c r="AG42" s="138" t="s">
        <v>385</v>
      </c>
      <c r="AH42" s="138" t="s">
        <v>385</v>
      </c>
      <c r="AI42" s="138">
        <v>17.755064707501347</v>
      </c>
      <c r="AJ42" s="138" t="s">
        <v>385</v>
      </c>
      <c r="AK42" s="138" t="s">
        <v>385</v>
      </c>
      <c r="AL42" s="147" t="s">
        <v>49</v>
      </c>
    </row>
    <row r="43" spans="1:38" s="2" customFormat="1" ht="26.25" customHeight="1" thickBot="1" x14ac:dyDescent="0.25">
      <c r="A43" s="63" t="s">
        <v>103</v>
      </c>
      <c r="B43" s="63" t="s">
        <v>109</v>
      </c>
      <c r="C43" s="64" t="s">
        <v>110</v>
      </c>
      <c r="D43" s="65"/>
      <c r="E43" s="136">
        <v>0.22762938500000002</v>
      </c>
      <c r="F43" s="136">
        <v>2.0084801999999992E-2</v>
      </c>
      <c r="G43" s="136">
        <v>5.5210130999999996E-2</v>
      </c>
      <c r="H43" s="136" t="s">
        <v>393</v>
      </c>
      <c r="I43" s="136">
        <v>3.8860575999999987E-2</v>
      </c>
      <c r="J43" s="136">
        <v>6.9640343999999979E-2</v>
      </c>
      <c r="K43" s="136">
        <v>0.131226802</v>
      </c>
      <c r="L43" s="136" t="s">
        <v>393</v>
      </c>
      <c r="M43" s="136">
        <v>0.20274847500000001</v>
      </c>
      <c r="N43" s="136">
        <v>4.152221448235096E-3</v>
      </c>
      <c r="O43" s="136">
        <v>1.2852660145200292E-3</v>
      </c>
      <c r="P43" s="136">
        <v>3.0311079294919094E-4</v>
      </c>
      <c r="Q43" s="136">
        <v>2.2754571998139403E-4</v>
      </c>
      <c r="R43" s="136">
        <v>2.455878757547466E-3</v>
      </c>
      <c r="S43" s="136">
        <v>8.2435476730202456E-4</v>
      </c>
      <c r="T43" s="136">
        <v>1.1323588585128968E-3</v>
      </c>
      <c r="U43" s="136">
        <v>2.6924779304946645E-4</v>
      </c>
      <c r="V43" s="136">
        <v>5.4778061414150543E-2</v>
      </c>
      <c r="W43" s="136">
        <v>1.3690488843878778E-2</v>
      </c>
      <c r="X43" s="136">
        <v>3.4319235263098147E-3</v>
      </c>
      <c r="Y43" s="136">
        <v>1.2085595302256237E-2</v>
      </c>
      <c r="Z43" s="136">
        <v>3.3463064074569062E-3</v>
      </c>
      <c r="AA43" s="136">
        <v>3.2709386154206859E-3</v>
      </c>
      <c r="AB43" s="136">
        <v>2.213476385144364E-2</v>
      </c>
      <c r="AC43" s="136">
        <v>4.8950556630510209E-4</v>
      </c>
      <c r="AD43" s="136">
        <v>1.240722965066833E-3</v>
      </c>
      <c r="AE43" s="137"/>
      <c r="AF43" s="138">
        <v>115.70558868009999</v>
      </c>
      <c r="AG43" s="138">
        <v>7.7325646000000008</v>
      </c>
      <c r="AH43" s="138">
        <v>1595.10047723</v>
      </c>
      <c r="AI43" s="138">
        <v>1025.9307478859998</v>
      </c>
      <c r="AJ43" s="138" t="s">
        <v>390</v>
      </c>
      <c r="AK43" s="138" t="s">
        <v>385</v>
      </c>
      <c r="AL43" s="147" t="s">
        <v>49</v>
      </c>
    </row>
    <row r="44" spans="1:38" s="2" customFormat="1" ht="26.25" customHeight="1" thickBot="1" x14ac:dyDescent="0.25">
      <c r="A44" s="63" t="s">
        <v>70</v>
      </c>
      <c r="B44" s="63" t="s">
        <v>111</v>
      </c>
      <c r="C44" s="64" t="s">
        <v>112</v>
      </c>
      <c r="D44" s="65"/>
      <c r="E44" s="136">
        <v>2.04226639</v>
      </c>
      <c r="F44" s="136">
        <v>0.20993434</v>
      </c>
      <c r="G44" s="136">
        <v>1.1853999999999999E-3</v>
      </c>
      <c r="H44" s="136">
        <v>4.7416E-4</v>
      </c>
      <c r="I44" s="136">
        <v>0.11338351000000001</v>
      </c>
      <c r="J44" s="136">
        <v>0.11338351000000001</v>
      </c>
      <c r="K44" s="136">
        <v>0.11338351000000001</v>
      </c>
      <c r="L44" s="136">
        <v>6.5848970000000007E-2</v>
      </c>
      <c r="M44" s="136">
        <v>0.67976762999999996</v>
      </c>
      <c r="N44" s="136" t="s">
        <v>393</v>
      </c>
      <c r="O44" s="136">
        <v>5.9270000000000004E-4</v>
      </c>
      <c r="P44" s="136" t="s">
        <v>385</v>
      </c>
      <c r="Q44" s="136" t="s">
        <v>385</v>
      </c>
      <c r="R44" s="136">
        <v>2.9635000000000004E-3</v>
      </c>
      <c r="S44" s="136">
        <v>0.100759</v>
      </c>
      <c r="T44" s="136">
        <v>4.1489000000000005E-3</v>
      </c>
      <c r="U44" s="136">
        <v>5.9270000000000004E-4</v>
      </c>
      <c r="V44" s="136">
        <v>5.9270000000000003E-2</v>
      </c>
      <c r="W44" s="136" t="s">
        <v>393</v>
      </c>
      <c r="X44" s="136">
        <v>1.7781000000000001E-4</v>
      </c>
      <c r="Y44" s="136">
        <v>2.9635000000000002E-4</v>
      </c>
      <c r="Z44" s="136" t="s">
        <v>393</v>
      </c>
      <c r="AA44" s="136" t="s">
        <v>393</v>
      </c>
      <c r="AB44" s="136">
        <v>4.7416000000000005E-4</v>
      </c>
      <c r="AC44" s="136" t="s">
        <v>393</v>
      </c>
      <c r="AD44" s="136" t="s">
        <v>393</v>
      </c>
      <c r="AE44" s="137"/>
      <c r="AF44" s="138">
        <v>2358.4399671248598</v>
      </c>
      <c r="AG44" s="138" t="s">
        <v>385</v>
      </c>
      <c r="AH44" s="138" t="s">
        <v>385</v>
      </c>
      <c r="AI44" s="138">
        <v>156.72997190247446</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0.63525524600000005</v>
      </c>
      <c r="F46" s="136">
        <v>0.85728806720116779</v>
      </c>
      <c r="G46" s="136">
        <v>0.35770924499999995</v>
      </c>
      <c r="H46" s="136">
        <v>1.8191960000000001E-3</v>
      </c>
      <c r="I46" s="136">
        <v>1.4133905999999995E-2</v>
      </c>
      <c r="J46" s="136">
        <v>1.6481724999999992E-2</v>
      </c>
      <c r="K46" s="136">
        <v>2.1129902000000002E-2</v>
      </c>
      <c r="L46" s="136" t="s">
        <v>393</v>
      </c>
      <c r="M46" s="136">
        <v>0.36013384599999998</v>
      </c>
      <c r="N46" s="136">
        <v>2.5399692231143897E-2</v>
      </c>
      <c r="O46" s="136">
        <v>1.0828813973999537E-2</v>
      </c>
      <c r="P46" s="136">
        <v>8.868775937048199E-4</v>
      </c>
      <c r="Q46" s="136">
        <v>4.2723859588426395E-4</v>
      </c>
      <c r="R46" s="136">
        <v>1.9512267251767277E-2</v>
      </c>
      <c r="S46" s="136">
        <v>5.4034119507992886E-3</v>
      </c>
      <c r="T46" s="136">
        <v>2.6189408637037554E-3</v>
      </c>
      <c r="U46" s="136">
        <v>8.8914578171064916E-4</v>
      </c>
      <c r="V46" s="136">
        <v>0.43539852251544137</v>
      </c>
      <c r="W46" s="136">
        <v>8.9497313006789744E-2</v>
      </c>
      <c r="X46" s="136">
        <v>1.2385450685986631E-2</v>
      </c>
      <c r="Y46" s="136">
        <v>3.4658755208996847E-2</v>
      </c>
      <c r="Z46" s="136">
        <v>8.9286915895742478E-3</v>
      </c>
      <c r="AA46" s="136">
        <v>8.1832484580534482E-3</v>
      </c>
      <c r="AB46" s="136">
        <v>6.4156145942611167E-2</v>
      </c>
      <c r="AC46" s="136">
        <v>4.1590136240377993E-3</v>
      </c>
      <c r="AD46" s="136">
        <v>3.1302759406087004E-3</v>
      </c>
      <c r="AE46" s="137"/>
      <c r="AF46" s="138">
        <v>8.3165465380000008</v>
      </c>
      <c r="AG46" s="138">
        <v>18.374355000000005</v>
      </c>
      <c r="AH46" s="138">
        <v>1517.2526079778004</v>
      </c>
      <c r="AI46" s="138">
        <v>3328.1281827400007</v>
      </c>
      <c r="AJ46" s="138" t="s">
        <v>390</v>
      </c>
      <c r="AK46" s="138" t="s">
        <v>385</v>
      </c>
      <c r="AL46" s="147" t="s">
        <v>49</v>
      </c>
    </row>
    <row r="47" spans="1:38" s="2" customFormat="1" ht="26.25" customHeight="1" thickBot="1" x14ac:dyDescent="0.25">
      <c r="A47" s="63" t="s">
        <v>70</v>
      </c>
      <c r="B47" s="63" t="s">
        <v>117</v>
      </c>
      <c r="C47" s="64" t="s">
        <v>118</v>
      </c>
      <c r="D47" s="65"/>
      <c r="E47" s="136">
        <v>5.0246571240874283E-2</v>
      </c>
      <c r="F47" s="136">
        <v>2.8762679581972362E-4</v>
      </c>
      <c r="G47" s="136">
        <v>2.9291653754184191E-3</v>
      </c>
      <c r="H47" s="136">
        <v>1.7778196991968324E-7</v>
      </c>
      <c r="I47" s="136">
        <v>2.9192477151770258E-4</v>
      </c>
      <c r="J47" s="136">
        <v>2.9192477151770258E-4</v>
      </c>
      <c r="K47" s="136">
        <v>2.9192477151770258E-4</v>
      </c>
      <c r="L47" s="136">
        <v>1.4026032069749917E-4</v>
      </c>
      <c r="M47" s="136">
        <v>2.1878333236399553E-2</v>
      </c>
      <c r="N47" s="136">
        <v>1.598391084287329E-10</v>
      </c>
      <c r="O47" s="136" t="s">
        <v>393</v>
      </c>
      <c r="P47" s="136" t="s">
        <v>393</v>
      </c>
      <c r="Q47" s="136" t="s">
        <v>393</v>
      </c>
      <c r="R47" s="136" t="s">
        <v>393</v>
      </c>
      <c r="S47" s="136" t="s">
        <v>393</v>
      </c>
      <c r="T47" s="136" t="s">
        <v>393</v>
      </c>
      <c r="U47" s="136" t="s">
        <v>393</v>
      </c>
      <c r="V47" s="136" t="s">
        <v>393</v>
      </c>
      <c r="W47" s="136" t="s">
        <v>393</v>
      </c>
      <c r="X47" s="136" t="s">
        <v>393</v>
      </c>
      <c r="Y47" s="136" t="s">
        <v>393</v>
      </c>
      <c r="Z47" s="136" t="s">
        <v>393</v>
      </c>
      <c r="AA47" s="136" t="s">
        <v>393</v>
      </c>
      <c r="AB47" s="136" t="s">
        <v>393</v>
      </c>
      <c r="AC47" s="136" t="s">
        <v>393</v>
      </c>
      <c r="AD47" s="136" t="s">
        <v>393</v>
      </c>
      <c r="AE47" s="137"/>
      <c r="AF47" s="138">
        <v>151.12597744897684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4.2930000000000001</v>
      </c>
      <c r="G48" s="136" t="s">
        <v>385</v>
      </c>
      <c r="H48" s="136" t="s">
        <v>385</v>
      </c>
      <c r="I48" s="136">
        <v>5.7240000000000006E-2</v>
      </c>
      <c r="J48" s="136">
        <v>0.40068000000000004</v>
      </c>
      <c r="K48" s="136">
        <v>0.84428999999999998</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1.431</v>
      </c>
      <c r="AL48" s="147" t="s">
        <v>397</v>
      </c>
    </row>
    <row r="49" spans="1:38" s="2" customFormat="1" ht="26.25" customHeight="1" thickBot="1" x14ac:dyDescent="0.25">
      <c r="A49" s="63" t="s">
        <v>119</v>
      </c>
      <c r="B49" s="63" t="s">
        <v>122</v>
      </c>
      <c r="C49" s="64" t="s">
        <v>123</v>
      </c>
      <c r="D49" s="65"/>
      <c r="E49" s="136">
        <v>1.1880051100200001E-3</v>
      </c>
      <c r="F49" s="136">
        <v>1.016404371906E-2</v>
      </c>
      <c r="G49" s="136">
        <v>1.05600454224E-3</v>
      </c>
      <c r="H49" s="136">
        <v>4.8840210078600005E-3</v>
      </c>
      <c r="I49" s="136">
        <v>8.0520346345799992E-2</v>
      </c>
      <c r="J49" s="136">
        <v>0.19272082895880002</v>
      </c>
      <c r="K49" s="136">
        <v>0.45804197019659998</v>
      </c>
      <c r="L49" s="136">
        <v>3.9454969709441998E-2</v>
      </c>
      <c r="M49" s="136">
        <v>0.60720261178800006</v>
      </c>
      <c r="N49" s="136">
        <v>0.50160215756399995</v>
      </c>
      <c r="O49" s="136">
        <v>9.2400397446E-3</v>
      </c>
      <c r="P49" s="136">
        <v>1.5840068133600001E-2</v>
      </c>
      <c r="Q49" s="136">
        <v>1.7160073811400001E-2</v>
      </c>
      <c r="R49" s="136">
        <v>0.224400965226</v>
      </c>
      <c r="S49" s="136">
        <v>6.3360272534400006E-2</v>
      </c>
      <c r="T49" s="136">
        <v>0.15840068133599999</v>
      </c>
      <c r="U49" s="136">
        <v>2.1120090844800002E-2</v>
      </c>
      <c r="V49" s="136">
        <v>0.29040124911600002</v>
      </c>
      <c r="W49" s="136">
        <v>3.9600170333999998</v>
      </c>
      <c r="X49" s="136">
        <v>0.21120090844799999</v>
      </c>
      <c r="Y49" s="136">
        <v>0.26400113555999999</v>
      </c>
      <c r="Z49" s="136">
        <v>0.13200056777999999</v>
      </c>
      <c r="AA49" s="136">
        <v>9.240039744600001E-2</v>
      </c>
      <c r="AB49" s="136">
        <v>4.6596200426340006</v>
      </c>
      <c r="AC49" s="136" t="s">
        <v>393</v>
      </c>
      <c r="AD49" s="136" t="s">
        <v>393</v>
      </c>
      <c r="AE49" s="137"/>
      <c r="AF49" s="138" t="s">
        <v>385</v>
      </c>
      <c r="AG49" s="138" t="s">
        <v>385</v>
      </c>
      <c r="AH49" s="138" t="s">
        <v>385</v>
      </c>
      <c r="AI49" s="138" t="s">
        <v>385</v>
      </c>
      <c r="AJ49" s="138" t="s">
        <v>385</v>
      </c>
      <c r="AK49" s="138">
        <v>1.3200056778</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0.90039630000000015</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9.0039630000000006</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2.6055961199999998E-2</v>
      </c>
      <c r="O52" s="136">
        <v>2.6055961199999998E-2</v>
      </c>
      <c r="P52" s="136">
        <v>2.6055961199999998E-2</v>
      </c>
      <c r="Q52" s="136">
        <v>2.6055961199999998E-2</v>
      </c>
      <c r="R52" s="136">
        <v>2.6055961199999998E-2</v>
      </c>
      <c r="S52" s="136">
        <v>2.6055961199999998E-2</v>
      </c>
      <c r="T52" s="136">
        <v>2.6055961199999998E-2</v>
      </c>
      <c r="U52" s="136">
        <v>2.6055961199999998E-2</v>
      </c>
      <c r="V52" s="136">
        <v>2.6055961199999998E-2</v>
      </c>
      <c r="W52" s="136">
        <v>2.9121368399999997E-2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5.1090119999999999</v>
      </c>
      <c r="AL52" s="147" t="s">
        <v>401</v>
      </c>
    </row>
    <row r="53" spans="1:38" s="2" customFormat="1" ht="26.25" customHeight="1" thickBot="1" x14ac:dyDescent="0.25">
      <c r="A53" s="63" t="s">
        <v>119</v>
      </c>
      <c r="B53" s="67" t="s">
        <v>129</v>
      </c>
      <c r="C53" s="69" t="s">
        <v>130</v>
      </c>
      <c r="D53" s="66"/>
      <c r="E53" s="136" t="s">
        <v>385</v>
      </c>
      <c r="F53" s="136">
        <v>5.1259257465504575</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2.5629628732752288</v>
      </c>
      <c r="AL53" s="147" t="s">
        <v>402</v>
      </c>
    </row>
    <row r="54" spans="1:38" s="2" customFormat="1" ht="37.5" customHeight="1" thickBot="1" x14ac:dyDescent="0.25">
      <c r="A54" s="63" t="s">
        <v>119</v>
      </c>
      <c r="B54" s="67" t="s">
        <v>131</v>
      </c>
      <c r="C54" s="69" t="s">
        <v>132</v>
      </c>
      <c r="D54" s="66"/>
      <c r="E54" s="136" t="s">
        <v>385</v>
      </c>
      <c r="F54" s="136">
        <v>7.6071458970000014</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76071.458970000007</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2.7532404999999999E-2</v>
      </c>
      <c r="J57" s="136">
        <v>6.4255734000000009E-2</v>
      </c>
      <c r="K57" s="136">
        <v>0.153089371</v>
      </c>
      <c r="L57" s="136">
        <v>8.2597214999999996E-4</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2854.6357899999998</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5.9380700000000012E-4</v>
      </c>
      <c r="J58" s="136">
        <v>7.125658E-3</v>
      </c>
      <c r="K58" s="136">
        <v>5.9380426E-2</v>
      </c>
      <c r="L58" s="136">
        <v>2.7315122000000007E-6</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586.04720999999995</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3.0102500000000004E-2</v>
      </c>
      <c r="J59" s="136">
        <v>3.1425685000000002E-2</v>
      </c>
      <c r="K59" s="136">
        <v>3.3079672999999997E-2</v>
      </c>
      <c r="L59" s="136">
        <v>1.8663550000000002E-5</v>
      </c>
      <c r="M59" s="136" t="s">
        <v>392</v>
      </c>
      <c r="N59" s="136">
        <v>0.37047499999999994</v>
      </c>
      <c r="O59" s="136">
        <v>1.533E-2</v>
      </c>
      <c r="P59" s="136">
        <v>9.3674685900000006E-4</v>
      </c>
      <c r="Q59" s="136">
        <v>3.7047499999999997E-2</v>
      </c>
      <c r="R59" s="136">
        <v>4.7267499999999997E-2</v>
      </c>
      <c r="S59" s="136">
        <v>2.1857426710000004E-3</v>
      </c>
      <c r="T59" s="136">
        <v>3.066E-2</v>
      </c>
      <c r="U59" s="136">
        <v>0.19162499999999999</v>
      </c>
      <c r="V59" s="136">
        <v>0.11553211261000002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312.24895300000003</v>
      </c>
      <c r="AL59" s="147" t="s">
        <v>407</v>
      </c>
    </row>
    <row r="60" spans="1:38" s="2" customFormat="1" ht="26.25" customHeight="1" thickBot="1" x14ac:dyDescent="0.25">
      <c r="A60" s="63" t="s">
        <v>53</v>
      </c>
      <c r="B60" s="71" t="s">
        <v>142</v>
      </c>
      <c r="C60" s="64" t="s">
        <v>143</v>
      </c>
      <c r="D60" s="110"/>
      <c r="E60" s="136">
        <v>3.0261555999999998E-2</v>
      </c>
      <c r="F60" s="136">
        <v>8.5864500000000022E-4</v>
      </c>
      <c r="G60" s="136">
        <v>6.2301070000000004E-3</v>
      </c>
      <c r="H60" s="136" t="s">
        <v>385</v>
      </c>
      <c r="I60" s="136">
        <v>2.0160859999999998E-3</v>
      </c>
      <c r="J60" s="136">
        <v>2.4193067000000019E-2</v>
      </c>
      <c r="K60" s="136">
        <v>0.20196668000000001</v>
      </c>
      <c r="L60" s="136" t="s">
        <v>385</v>
      </c>
      <c r="M60" s="136">
        <v>3.8206139E-2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104.25049028620001</v>
      </c>
      <c r="AG60" s="138">
        <v>23.353200000000001</v>
      </c>
      <c r="AH60" s="138">
        <v>186.87568700700001</v>
      </c>
      <c r="AI60" s="138">
        <v>3.3930000000000002E-2</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8.8315464600767377E-2</v>
      </c>
      <c r="J61" s="136">
        <v>0.88315464600767368</v>
      </c>
      <c r="K61" s="136">
        <v>2.9481990952476176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3.4889999999999999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0.26358476200000003</v>
      </c>
      <c r="F63" s="136">
        <v>0.12829377399999997</v>
      </c>
      <c r="G63" s="136">
        <v>0.420840041</v>
      </c>
      <c r="H63" s="136">
        <v>2.2004840000000001E-2</v>
      </c>
      <c r="I63" s="136">
        <v>9.794769999999996E-3</v>
      </c>
      <c r="J63" s="136">
        <v>1.6161123999999995E-2</v>
      </c>
      <c r="K63" s="136">
        <v>6.8181493999999995E-2</v>
      </c>
      <c r="L63" s="136" t="s">
        <v>393</v>
      </c>
      <c r="M63" s="136">
        <v>0.73889481199999996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5.1444581329999988</v>
      </c>
      <c r="AG63" s="138">
        <v>499.89974238259998</v>
      </c>
      <c r="AH63" s="138">
        <v>801.80723425159999</v>
      </c>
      <c r="AI63" s="138">
        <v>0.31509999999999999</v>
      </c>
      <c r="AJ63" s="138" t="s">
        <v>385</v>
      </c>
      <c r="AK63" s="138" t="s">
        <v>385</v>
      </c>
      <c r="AL63" s="147" t="s">
        <v>399</v>
      </c>
    </row>
    <row r="64" spans="1:38" s="2" customFormat="1" ht="26.25" customHeight="1" thickBot="1" x14ac:dyDescent="0.25">
      <c r="A64" s="63" t="s">
        <v>53</v>
      </c>
      <c r="B64" s="71" t="s">
        <v>150</v>
      </c>
      <c r="C64" s="64" t="s">
        <v>151</v>
      </c>
      <c r="D64" s="65"/>
      <c r="E64" s="136">
        <v>0.14485266300000002</v>
      </c>
      <c r="F64" s="136">
        <v>2.2413070000000001E-3</v>
      </c>
      <c r="G64" s="136">
        <v>7.9452500000000003E-4</v>
      </c>
      <c r="H64" s="136">
        <v>4.9195400000000009E-3</v>
      </c>
      <c r="I64" s="136">
        <v>2.3835799999999997E-3</v>
      </c>
      <c r="J64" s="136">
        <v>3.9726340000000001E-3</v>
      </c>
      <c r="K64" s="136">
        <v>6.6210549999999998E-3</v>
      </c>
      <c r="L64" s="136" t="s">
        <v>385</v>
      </c>
      <c r="M64" s="136">
        <v>4.8992047999999996E-2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9.5951000000000001E-4</v>
      </c>
      <c r="AG64" s="138" t="s">
        <v>390</v>
      </c>
      <c r="AH64" s="138">
        <v>3044.1022094140003</v>
      </c>
      <c r="AI64" s="138" t="s">
        <v>390</v>
      </c>
      <c r="AJ64" s="138" t="s">
        <v>390</v>
      </c>
      <c r="AK64" s="138">
        <v>491.95400000000001</v>
      </c>
      <c r="AL64" s="147" t="s">
        <v>411</v>
      </c>
    </row>
    <row r="65" spans="1:38" s="2" customFormat="1" ht="26.25" customHeight="1" thickBot="1" x14ac:dyDescent="0.25">
      <c r="A65" s="63" t="s">
        <v>53</v>
      </c>
      <c r="B65" s="67" t="s">
        <v>152</v>
      </c>
      <c r="C65" s="64" t="s">
        <v>153</v>
      </c>
      <c r="D65" s="65"/>
      <c r="E65" s="136">
        <v>0.367339786</v>
      </c>
      <c r="F65" s="136" t="s">
        <v>385</v>
      </c>
      <c r="G65" s="136" t="s">
        <v>385</v>
      </c>
      <c r="H65" s="136">
        <v>1.022394E-3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2.13525E-3</v>
      </c>
      <c r="AG65" s="138" t="s">
        <v>390</v>
      </c>
      <c r="AH65" s="138" t="s">
        <v>390</v>
      </c>
      <c r="AI65" s="138" t="s">
        <v>390</v>
      </c>
      <c r="AJ65" s="138" t="s">
        <v>390</v>
      </c>
      <c r="AK65" s="138">
        <v>528.70600000000002</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5.9954172999999999E-2</v>
      </c>
      <c r="F67" s="136">
        <v>1.88591E-4</v>
      </c>
      <c r="G67" s="136">
        <v>8.2667309999999994E-3</v>
      </c>
      <c r="H67" s="136" t="s">
        <v>385</v>
      </c>
      <c r="I67" s="136">
        <v>7.6748037999999991E-2</v>
      </c>
      <c r="J67" s="136">
        <v>0.12791339499999999</v>
      </c>
      <c r="K67" s="136">
        <v>0.21318899699999999</v>
      </c>
      <c r="L67" s="136" t="s">
        <v>393</v>
      </c>
      <c r="M67" s="136">
        <v>0.168761516</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307.94471688300001</v>
      </c>
      <c r="AI67" s="138" t="s">
        <v>390</v>
      </c>
      <c r="AJ67" s="138" t="s">
        <v>390</v>
      </c>
      <c r="AK67" s="138">
        <v>69.709550000000007</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0.50716932100000001</v>
      </c>
      <c r="F70" s="136">
        <v>0.45042684118920989</v>
      </c>
      <c r="G70" s="136">
        <v>1.323600028</v>
      </c>
      <c r="H70" s="136">
        <v>0.13409698599999997</v>
      </c>
      <c r="I70" s="136">
        <v>5.4991108000000004E-2</v>
      </c>
      <c r="J70" s="136">
        <v>9.0327265999999989E-2</v>
      </c>
      <c r="K70" s="136">
        <v>0.14745897600000002</v>
      </c>
      <c r="L70" s="136">
        <v>9.8983994400000008E-4</v>
      </c>
      <c r="M70" s="136">
        <v>0.80673633600000005</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6439.2417166087007</v>
      </c>
      <c r="AG70" s="138" t="s">
        <v>390</v>
      </c>
      <c r="AH70" s="138">
        <v>3142.5008842493999</v>
      </c>
      <c r="AI70" s="138">
        <v>0.26400000000000001</v>
      </c>
      <c r="AJ70" s="138">
        <v>17.853983146000001</v>
      </c>
      <c r="AK70" s="138" t="s">
        <v>385</v>
      </c>
      <c r="AL70" s="147" t="s">
        <v>399</v>
      </c>
    </row>
    <row r="71" spans="1:38" s="2" customFormat="1" ht="26.25" customHeight="1" thickBot="1" x14ac:dyDescent="0.25">
      <c r="A71" s="63" t="s">
        <v>53</v>
      </c>
      <c r="B71" s="63" t="s">
        <v>163</v>
      </c>
      <c r="C71" s="64" t="s">
        <v>164</v>
      </c>
      <c r="D71" s="70"/>
      <c r="E71" s="136">
        <v>1.5803200000000001E-4</v>
      </c>
      <c r="F71" s="136">
        <v>1.4920743792249993</v>
      </c>
      <c r="G71" s="136">
        <v>2.5899999999999998E-6</v>
      </c>
      <c r="H71" s="136" t="s">
        <v>390</v>
      </c>
      <c r="I71" s="136">
        <v>6.8808000000000009E-5</v>
      </c>
      <c r="J71" s="136">
        <v>8.6228000000000002E-5</v>
      </c>
      <c r="K71" s="136">
        <v>8.7099000000000001E-5</v>
      </c>
      <c r="L71" s="136" t="s">
        <v>393</v>
      </c>
      <c r="M71" s="136">
        <v>8.4682699999999997E-4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6.493287500000001</v>
      </c>
      <c r="AI71" s="138" t="s">
        <v>390</v>
      </c>
      <c r="AJ71" s="138" t="s">
        <v>390</v>
      </c>
      <c r="AK71" s="138" t="s">
        <v>385</v>
      </c>
      <c r="AL71" s="147" t="s">
        <v>399</v>
      </c>
    </row>
    <row r="72" spans="1:38" s="2" customFormat="1" ht="26.25" customHeight="1" thickBot="1" x14ac:dyDescent="0.25">
      <c r="A72" s="63" t="s">
        <v>53</v>
      </c>
      <c r="B72" s="63" t="s">
        <v>165</v>
      </c>
      <c r="C72" s="64" t="s">
        <v>166</v>
      </c>
      <c r="D72" s="65"/>
      <c r="E72" s="136">
        <v>2.3249546699999999</v>
      </c>
      <c r="F72" s="136">
        <v>0.35802648699999995</v>
      </c>
      <c r="G72" s="136">
        <v>2.9195479949999998</v>
      </c>
      <c r="H72" s="136">
        <v>2.7149999999999998E-6</v>
      </c>
      <c r="I72" s="136">
        <v>7.8817471E-2</v>
      </c>
      <c r="J72" s="136">
        <v>0.13371149900000001</v>
      </c>
      <c r="K72" s="136">
        <v>0.67370253499999999</v>
      </c>
      <c r="L72" s="136">
        <v>2.837428956E-4</v>
      </c>
      <c r="M72" s="136">
        <v>52.222446198999997</v>
      </c>
      <c r="N72" s="136">
        <v>3.3818489929500002</v>
      </c>
      <c r="O72" s="136">
        <v>6.0746512773000007E-2</v>
      </c>
      <c r="P72" s="136">
        <v>3.6295753834000001E-2</v>
      </c>
      <c r="Q72" s="136">
        <v>0.32558212982000007</v>
      </c>
      <c r="R72" s="136">
        <v>0.29982733651300003</v>
      </c>
      <c r="S72" s="136">
        <v>0.23058737940000001</v>
      </c>
      <c r="T72" s="136">
        <v>0.13375607475499998</v>
      </c>
      <c r="U72" s="136">
        <v>8.0195072029999995E-2</v>
      </c>
      <c r="V72" s="136">
        <v>1.2879047667300001</v>
      </c>
      <c r="W72" s="136">
        <v>29.991082731899997</v>
      </c>
      <c r="X72" s="136" t="s">
        <v>393</v>
      </c>
      <c r="Y72" s="136" t="s">
        <v>393</v>
      </c>
      <c r="Z72" s="136" t="s">
        <v>393</v>
      </c>
      <c r="AA72" s="136" t="s">
        <v>393</v>
      </c>
      <c r="AB72" s="136">
        <v>9.3412516318000005</v>
      </c>
      <c r="AC72" s="136">
        <v>0.104043</v>
      </c>
      <c r="AD72" s="136">
        <v>13.645736425000001</v>
      </c>
      <c r="AE72" s="137"/>
      <c r="AF72" s="138" t="s">
        <v>390</v>
      </c>
      <c r="AG72" s="138">
        <v>60583.834610730402</v>
      </c>
      <c r="AH72" s="138">
        <v>3719.9432159970002</v>
      </c>
      <c r="AI72" s="138" t="s">
        <v>390</v>
      </c>
      <c r="AJ72" s="138" t="s">
        <v>390</v>
      </c>
      <c r="AK72" s="138">
        <v>7549.8304800000005</v>
      </c>
      <c r="AL72" s="147" t="s">
        <v>417</v>
      </c>
    </row>
    <row r="73" spans="1:38" s="2" customFormat="1" ht="26.25" customHeight="1" thickBot="1" x14ac:dyDescent="0.25">
      <c r="A73" s="63" t="s">
        <v>53</v>
      </c>
      <c r="B73" s="63" t="s">
        <v>167</v>
      </c>
      <c r="C73" s="64" t="s">
        <v>168</v>
      </c>
      <c r="D73" s="65"/>
      <c r="E73" s="136">
        <v>8.0853979999999988E-3</v>
      </c>
      <c r="F73" s="136">
        <v>1.4330405999999999E-2</v>
      </c>
      <c r="G73" s="136">
        <v>1.9477982000000001E-2</v>
      </c>
      <c r="H73" s="136">
        <v>3.4209999999999999E-6</v>
      </c>
      <c r="I73" s="136">
        <v>1.1518709999999998E-2</v>
      </c>
      <c r="J73" s="136">
        <v>1.4601181999999997E-2</v>
      </c>
      <c r="K73" s="136">
        <v>1.6223534999999997E-2</v>
      </c>
      <c r="L73" s="136">
        <v>1.1518709999999998E-3</v>
      </c>
      <c r="M73" s="136">
        <v>9.0718438000000012E-2</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162.28499740000001</v>
      </c>
      <c r="AH73" s="138">
        <v>15.485542645999999</v>
      </c>
      <c r="AI73" s="138" t="s">
        <v>390</v>
      </c>
      <c r="AJ73" s="138" t="s">
        <v>390</v>
      </c>
      <c r="AK73" s="138">
        <v>105.518</v>
      </c>
      <c r="AL73" s="147" t="s">
        <v>418</v>
      </c>
    </row>
    <row r="74" spans="1:38" s="2" customFormat="1" ht="26.25" customHeight="1" thickBot="1" x14ac:dyDescent="0.25">
      <c r="A74" s="63" t="s">
        <v>53</v>
      </c>
      <c r="B74" s="63" t="s">
        <v>169</v>
      </c>
      <c r="C74" s="64" t="s">
        <v>170</v>
      </c>
      <c r="D74" s="65"/>
      <c r="E74" s="136">
        <v>0.49743298600000002</v>
      </c>
      <c r="F74" s="136">
        <v>4.5279039999999993E-2</v>
      </c>
      <c r="G74" s="136">
        <v>2.0393838459999998</v>
      </c>
      <c r="H74" s="136" t="s">
        <v>393</v>
      </c>
      <c r="I74" s="136">
        <v>0.11748982200000001</v>
      </c>
      <c r="J74" s="136">
        <v>0.13181784600000002</v>
      </c>
      <c r="K74" s="136">
        <v>0.14328026900000002</v>
      </c>
      <c r="L74" s="136">
        <v>2.702265906E-3</v>
      </c>
      <c r="M74" s="136">
        <v>15.5812408579999</v>
      </c>
      <c r="N74" s="136" t="s">
        <v>393</v>
      </c>
      <c r="O74" s="136" t="s">
        <v>393</v>
      </c>
      <c r="P74" s="136" t="s">
        <v>393</v>
      </c>
      <c r="Q74" s="136" t="s">
        <v>393</v>
      </c>
      <c r="R74" s="136" t="s">
        <v>393</v>
      </c>
      <c r="S74" s="136" t="s">
        <v>393</v>
      </c>
      <c r="T74" s="136" t="s">
        <v>393</v>
      </c>
      <c r="U74" s="136" t="s">
        <v>393</v>
      </c>
      <c r="V74" s="136" t="s">
        <v>393</v>
      </c>
      <c r="W74" s="136" t="s">
        <v>393</v>
      </c>
      <c r="X74" s="136">
        <v>1.2235611500000004E-2</v>
      </c>
      <c r="Y74" s="136">
        <v>3.4958890000000003E-3</v>
      </c>
      <c r="Z74" s="136">
        <v>3.4958890000000003E-3</v>
      </c>
      <c r="AA74" s="136">
        <v>1.7479445000000001E-3</v>
      </c>
      <c r="AB74" s="136">
        <v>2.0975334000000005E-2</v>
      </c>
      <c r="AC74" s="136" t="s">
        <v>393</v>
      </c>
      <c r="AD74" s="136" t="s">
        <v>385</v>
      </c>
      <c r="AE74" s="137"/>
      <c r="AF74" s="138">
        <v>1.7849999999999998E-2</v>
      </c>
      <c r="AG74" s="138" t="s">
        <v>390</v>
      </c>
      <c r="AH74" s="138">
        <v>4425.8097823580001</v>
      </c>
      <c r="AI74" s="138">
        <v>9.9999999999999995E-7</v>
      </c>
      <c r="AJ74" s="138">
        <v>10.5015</v>
      </c>
      <c r="AK74" s="138">
        <v>174.79445000000001</v>
      </c>
      <c r="AL74" s="147" t="s">
        <v>419</v>
      </c>
    </row>
    <row r="75" spans="1:38" s="2" customFormat="1" ht="26.25" customHeight="1" thickBot="1" x14ac:dyDescent="0.25">
      <c r="A75" s="63" t="s">
        <v>53</v>
      </c>
      <c r="B75" s="63" t="s">
        <v>171</v>
      </c>
      <c r="C75" s="64" t="s">
        <v>172</v>
      </c>
      <c r="D75" s="70"/>
      <c r="E75" s="136">
        <v>0.88588386799999996</v>
      </c>
      <c r="F75" s="136">
        <v>4.9387530000000006E-3</v>
      </c>
      <c r="G75" s="136">
        <v>0.19211985000000001</v>
      </c>
      <c r="H75" s="136">
        <v>3.5370000000000002E-6</v>
      </c>
      <c r="I75" s="136">
        <v>1.69369E-4</v>
      </c>
      <c r="J75" s="136">
        <v>2.0324129999999998E-3</v>
      </c>
      <c r="K75" s="136">
        <v>1.6936688000000002E-2</v>
      </c>
      <c r="L75" s="136" t="s">
        <v>393</v>
      </c>
      <c r="M75" s="136">
        <v>0.57662805400000006</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t="s">
        <v>390</v>
      </c>
      <c r="AG75" s="138" t="s">
        <v>390</v>
      </c>
      <c r="AH75" s="138">
        <v>2377.935720464</v>
      </c>
      <c r="AI75" s="138" t="s">
        <v>390</v>
      </c>
      <c r="AJ75" s="138" t="s">
        <v>390</v>
      </c>
      <c r="AK75" s="138">
        <v>261.54399999999998</v>
      </c>
      <c r="AL75" s="147" t="s">
        <v>420</v>
      </c>
    </row>
    <row r="76" spans="1:38" s="2" customFormat="1" ht="26.25" customHeight="1" thickBot="1" x14ac:dyDescent="0.25">
      <c r="A76" s="63" t="s">
        <v>53</v>
      </c>
      <c r="B76" s="63" t="s">
        <v>173</v>
      </c>
      <c r="C76" s="64" t="s">
        <v>174</v>
      </c>
      <c r="D76" s="65"/>
      <c r="E76" s="136">
        <v>7.5619099999999998E-3</v>
      </c>
      <c r="F76" s="136">
        <v>4.5085599999999997E-4</v>
      </c>
      <c r="G76" s="136">
        <v>6.2108263999999996E-2</v>
      </c>
      <c r="H76" s="136" t="s">
        <v>393</v>
      </c>
      <c r="I76" s="136">
        <v>1.1857200407307973E-4</v>
      </c>
      <c r="J76" s="136">
        <v>4.7428774123575804E-4</v>
      </c>
      <c r="K76" s="136">
        <v>1.185717E-3</v>
      </c>
      <c r="L76" s="136" t="s">
        <v>393</v>
      </c>
      <c r="M76" s="136">
        <v>2.041944E-3</v>
      </c>
      <c r="N76" s="136">
        <v>7.2600000000000016E-5</v>
      </c>
      <c r="O76" s="136">
        <v>3.3000000000000006E-6</v>
      </c>
      <c r="P76" s="136">
        <v>6.6000000000000012E-6</v>
      </c>
      <c r="Q76" s="136">
        <v>1.98E-5</v>
      </c>
      <c r="R76" s="136" t="s">
        <v>393</v>
      </c>
      <c r="S76" s="136" t="s">
        <v>393</v>
      </c>
      <c r="T76" s="136" t="s">
        <v>393</v>
      </c>
      <c r="U76" s="136" t="s">
        <v>393</v>
      </c>
      <c r="V76" s="136">
        <v>3.3000000000000006E-6</v>
      </c>
      <c r="W76" s="136">
        <v>2.1120000000000004E-4</v>
      </c>
      <c r="X76" s="136" t="s">
        <v>393</v>
      </c>
      <c r="Y76" s="136" t="s">
        <v>393</v>
      </c>
      <c r="Z76" s="136" t="s">
        <v>393</v>
      </c>
      <c r="AA76" s="136" t="s">
        <v>393</v>
      </c>
      <c r="AB76" s="136" t="s">
        <v>393</v>
      </c>
      <c r="AC76" s="136" t="s">
        <v>393</v>
      </c>
      <c r="AD76" s="136">
        <v>1.716E-7</v>
      </c>
      <c r="AE76" s="137"/>
      <c r="AF76" s="138" t="s">
        <v>390</v>
      </c>
      <c r="AG76" s="138" t="s">
        <v>390</v>
      </c>
      <c r="AH76" s="138">
        <v>2.3779357204639999</v>
      </c>
      <c r="AI76" s="138" t="s">
        <v>390</v>
      </c>
      <c r="AJ76" s="138" t="s">
        <v>390</v>
      </c>
      <c r="AK76" s="138">
        <v>6.6000000000000003E-2</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4.4941749999999996E-2</v>
      </c>
      <c r="F78" s="136">
        <v>9.378572E-3</v>
      </c>
      <c r="G78" s="136">
        <v>2.3116052000000002E-2</v>
      </c>
      <c r="H78" s="136" t="s">
        <v>393</v>
      </c>
      <c r="I78" s="136">
        <v>1.1974750000000001E-3</v>
      </c>
      <c r="J78" s="136">
        <v>1.5179270000000001E-3</v>
      </c>
      <c r="K78" s="136">
        <v>1.686585E-3</v>
      </c>
      <c r="L78" s="136">
        <v>1.1974750000000001E-6</v>
      </c>
      <c r="M78" s="136">
        <v>1.0432008690000001</v>
      </c>
      <c r="N78" s="136">
        <v>2.1891911999997592E-4</v>
      </c>
      <c r="O78" s="136">
        <v>8.484093734235673E-4</v>
      </c>
      <c r="P78" s="136">
        <v>2.0979749000000002E-3</v>
      </c>
      <c r="Q78" s="136" t="s">
        <v>390</v>
      </c>
      <c r="R78" s="136">
        <v>1.4594608</v>
      </c>
      <c r="S78" s="136">
        <v>0.10275890187041505</v>
      </c>
      <c r="T78" s="136">
        <v>1.1858118999998695E-6</v>
      </c>
      <c r="U78" s="136" t="s">
        <v>393</v>
      </c>
      <c r="V78" s="136" t="s">
        <v>393</v>
      </c>
      <c r="W78" s="136">
        <v>4.1047335</v>
      </c>
      <c r="X78" s="136" t="s">
        <v>393</v>
      </c>
      <c r="Y78" s="136" t="s">
        <v>393</v>
      </c>
      <c r="Z78" s="136" t="s">
        <v>393</v>
      </c>
      <c r="AA78" s="136" t="s">
        <v>393</v>
      </c>
      <c r="AB78" s="136" t="s">
        <v>393</v>
      </c>
      <c r="AC78" s="136" t="s">
        <v>393</v>
      </c>
      <c r="AD78" s="136">
        <v>8.209467000000001E-5</v>
      </c>
      <c r="AE78" s="137"/>
      <c r="AF78" s="138" t="s">
        <v>390</v>
      </c>
      <c r="AG78" s="138">
        <v>73.171217499999997</v>
      </c>
      <c r="AH78" s="138">
        <v>265.45590175500007</v>
      </c>
      <c r="AI78" s="138" t="s">
        <v>390</v>
      </c>
      <c r="AJ78" s="138" t="s">
        <v>390</v>
      </c>
      <c r="AK78" s="138">
        <v>80.117999999999995</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0.62260548100000002</v>
      </c>
      <c r="F80" s="136">
        <v>0.22829421317430004</v>
      </c>
      <c r="G80" s="136">
        <v>0.67744005699999987</v>
      </c>
      <c r="H80" s="136">
        <v>4.0354039999999994E-3</v>
      </c>
      <c r="I80" s="136">
        <v>5.3547165000000091E-2</v>
      </c>
      <c r="J80" s="136">
        <v>6.5198575000000078E-2</v>
      </c>
      <c r="K80" s="136">
        <v>7.9978753E-2</v>
      </c>
      <c r="L80" s="136" t="s">
        <v>393</v>
      </c>
      <c r="M80" s="136">
        <v>1.2714990350000992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5.5956976300000009E-4</v>
      </c>
      <c r="AG80" s="138" t="s">
        <v>390</v>
      </c>
      <c r="AH80" s="138">
        <v>2.2437351061506003</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6.1606651267720753</v>
      </c>
      <c r="G82" s="136" t="s">
        <v>385</v>
      </c>
      <c r="H82" s="136" t="s">
        <v>385</v>
      </c>
      <c r="I82" s="136" t="s">
        <v>393</v>
      </c>
      <c r="J82" s="136" t="s">
        <v>385</v>
      </c>
      <c r="K82" s="136" t="s">
        <v>385</v>
      </c>
      <c r="L82" s="136" t="s">
        <v>385</v>
      </c>
      <c r="M82" s="136" t="s">
        <v>385</v>
      </c>
      <c r="N82" s="136" t="s">
        <v>385</v>
      </c>
      <c r="O82" s="136" t="s">
        <v>385</v>
      </c>
      <c r="P82" s="136">
        <v>3.0564088799999996E-2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5457873</v>
      </c>
      <c r="AL82" s="147" t="s">
        <v>430</v>
      </c>
    </row>
    <row r="83" spans="1:38" s="2" customFormat="1" ht="26.25" customHeight="1" thickBot="1" x14ac:dyDescent="0.25">
      <c r="A83" s="63" t="s">
        <v>53</v>
      </c>
      <c r="B83" s="74" t="s">
        <v>188</v>
      </c>
      <c r="C83" s="75" t="s">
        <v>189</v>
      </c>
      <c r="D83" s="65"/>
      <c r="E83" s="136" t="s">
        <v>393</v>
      </c>
      <c r="F83" s="136">
        <v>1.6454823E-2</v>
      </c>
      <c r="G83" s="136" t="s">
        <v>393</v>
      </c>
      <c r="H83" s="136" t="s">
        <v>385</v>
      </c>
      <c r="I83" s="136">
        <v>4.571700000000001E-5</v>
      </c>
      <c r="J83" s="136">
        <v>5.4860200000000014E-4</v>
      </c>
      <c r="K83" s="136">
        <v>4.6268849999999999E-3</v>
      </c>
      <c r="L83" s="136">
        <v>2.6058690000000005E-6</v>
      </c>
      <c r="M83" s="136" t="s">
        <v>393</v>
      </c>
      <c r="N83" s="136" t="s">
        <v>385</v>
      </c>
      <c r="O83" s="136" t="s">
        <v>385</v>
      </c>
      <c r="P83" s="136" t="s">
        <v>385</v>
      </c>
      <c r="Q83" s="136" t="s">
        <v>385</v>
      </c>
      <c r="R83" s="136" t="s">
        <v>385</v>
      </c>
      <c r="S83" s="136" t="s">
        <v>385</v>
      </c>
      <c r="T83" s="136" t="s">
        <v>385</v>
      </c>
      <c r="U83" s="136" t="s">
        <v>385</v>
      </c>
      <c r="V83" s="136" t="s">
        <v>385</v>
      </c>
      <c r="W83" s="136">
        <v>9.2750699999999998E-3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132501</v>
      </c>
      <c r="AL83" s="147" t="s">
        <v>431</v>
      </c>
    </row>
    <row r="84" spans="1:38" s="2" customFormat="1" ht="26.25" customHeight="1" thickBot="1" x14ac:dyDescent="0.25">
      <c r="A84" s="63" t="s">
        <v>53</v>
      </c>
      <c r="B84" s="74" t="s">
        <v>190</v>
      </c>
      <c r="C84" s="75" t="s">
        <v>191</v>
      </c>
      <c r="D84" s="65"/>
      <c r="E84" s="136" t="s">
        <v>393</v>
      </c>
      <c r="F84" s="136">
        <v>1.899829E-3</v>
      </c>
      <c r="G84" s="136" t="s">
        <v>385</v>
      </c>
      <c r="H84" s="136" t="s">
        <v>385</v>
      </c>
      <c r="I84" s="136">
        <v>3.9084699999999999E-4</v>
      </c>
      <c r="J84" s="136">
        <v>4.8979500000000001E-4</v>
      </c>
      <c r="K84" s="136">
        <v>4.9474399999999998E-4</v>
      </c>
      <c r="L84" s="136">
        <v>5.0810109999999994E-6</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t="s">
        <v>393</v>
      </c>
      <c r="AL84" s="147" t="s">
        <v>432</v>
      </c>
    </row>
    <row r="85" spans="1:38" s="2" customFormat="1" ht="26.25" customHeight="1" thickBot="1" x14ac:dyDescent="0.25">
      <c r="A85" s="63" t="s">
        <v>185</v>
      </c>
      <c r="B85" s="69" t="s">
        <v>192</v>
      </c>
      <c r="C85" s="75" t="s">
        <v>373</v>
      </c>
      <c r="D85" s="65"/>
      <c r="E85" s="136" t="s">
        <v>385</v>
      </c>
      <c r="F85" s="136">
        <v>9.334024443116224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91.674661999999998</v>
      </c>
      <c r="AL85" s="147" t="s">
        <v>433</v>
      </c>
    </row>
    <row r="86" spans="1:38" s="2" customFormat="1" ht="26.25" customHeight="1" thickBot="1" x14ac:dyDescent="0.25">
      <c r="A86" s="63" t="s">
        <v>185</v>
      </c>
      <c r="B86" s="69" t="s">
        <v>193</v>
      </c>
      <c r="C86" s="73" t="s">
        <v>194</v>
      </c>
      <c r="D86" s="65"/>
      <c r="E86" s="136" t="s">
        <v>385</v>
      </c>
      <c r="F86" s="136">
        <v>3.8703423749999999</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3.9406583749999999</v>
      </c>
      <c r="AL86" s="147" t="s">
        <v>434</v>
      </c>
    </row>
    <row r="87" spans="1:38" s="2" customFormat="1" ht="26.25" customHeight="1" thickBot="1" x14ac:dyDescent="0.25">
      <c r="A87" s="63" t="s">
        <v>185</v>
      </c>
      <c r="B87" s="69" t="s">
        <v>195</v>
      </c>
      <c r="C87" s="73" t="s">
        <v>196</v>
      </c>
      <c r="D87" s="65"/>
      <c r="E87" s="136" t="s">
        <v>385</v>
      </c>
      <c r="F87" s="136">
        <v>3.3422355000000001E-2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3.6223624999999995E-2</v>
      </c>
      <c r="AL87" s="147" t="s">
        <v>434</v>
      </c>
    </row>
    <row r="88" spans="1:38" s="2" customFormat="1" ht="26.25" customHeight="1" thickBot="1" x14ac:dyDescent="0.25">
      <c r="A88" s="63" t="s">
        <v>185</v>
      </c>
      <c r="B88" s="69" t="s">
        <v>197</v>
      </c>
      <c r="C88" s="73" t="s">
        <v>198</v>
      </c>
      <c r="D88" s="65"/>
      <c r="E88" s="136" t="s">
        <v>393</v>
      </c>
      <c r="F88" s="136">
        <v>0.504390911</v>
      </c>
      <c r="G88" s="136" t="s">
        <v>393</v>
      </c>
      <c r="H88" s="136" t="s">
        <v>393</v>
      </c>
      <c r="I88" s="136" t="s">
        <v>393</v>
      </c>
      <c r="J88" s="136" t="s">
        <v>393</v>
      </c>
      <c r="K88" s="136" t="s">
        <v>393</v>
      </c>
      <c r="L88" s="136" t="s">
        <v>393</v>
      </c>
      <c r="M88" s="136" t="s">
        <v>393</v>
      </c>
      <c r="N88" s="136" t="s">
        <v>393</v>
      </c>
      <c r="O88" s="136" t="s">
        <v>393</v>
      </c>
      <c r="P88" s="136" t="s">
        <v>393</v>
      </c>
      <c r="Q88" s="136" t="s">
        <v>393</v>
      </c>
      <c r="R88" s="136" t="s">
        <v>393</v>
      </c>
      <c r="S88" s="136" t="s">
        <v>393</v>
      </c>
      <c r="T88" s="136" t="s">
        <v>393</v>
      </c>
      <c r="U88" s="136" t="s">
        <v>393</v>
      </c>
      <c r="V88" s="136" t="s">
        <v>393</v>
      </c>
      <c r="W88" s="136" t="s">
        <v>393</v>
      </c>
      <c r="X88" s="136" t="s">
        <v>393</v>
      </c>
      <c r="Y88" s="136" t="s">
        <v>393</v>
      </c>
      <c r="Z88" s="136" t="s">
        <v>393</v>
      </c>
      <c r="AA88" s="136" t="s">
        <v>393</v>
      </c>
      <c r="AB88" s="136" t="s">
        <v>393</v>
      </c>
      <c r="AC88" s="136" t="s">
        <v>393</v>
      </c>
      <c r="AD88" s="136" t="s">
        <v>393</v>
      </c>
      <c r="AE88" s="137"/>
      <c r="AF88" s="138" t="s">
        <v>385</v>
      </c>
      <c r="AG88" s="138" t="s">
        <v>385</v>
      </c>
      <c r="AH88" s="138" t="s">
        <v>385</v>
      </c>
      <c r="AI88" s="138" t="s">
        <v>385</v>
      </c>
      <c r="AJ88" s="138" t="s">
        <v>385</v>
      </c>
      <c r="AK88" s="138">
        <v>9.3844276010000005</v>
      </c>
      <c r="AL88" s="147" t="s">
        <v>434</v>
      </c>
    </row>
    <row r="89" spans="1:38" s="2" customFormat="1" ht="26.25" customHeight="1" thickBot="1" x14ac:dyDescent="0.25">
      <c r="A89" s="63" t="s">
        <v>185</v>
      </c>
      <c r="B89" s="69" t="s">
        <v>199</v>
      </c>
      <c r="C89" s="73" t="s">
        <v>200</v>
      </c>
      <c r="D89" s="65"/>
      <c r="E89" s="136" t="s">
        <v>385</v>
      </c>
      <c r="F89" s="136">
        <v>0.36231305299999989</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5.1556389999999999</v>
      </c>
      <c r="AL89" s="147" t="s">
        <v>434</v>
      </c>
    </row>
    <row r="90" spans="1:38" s="7" customFormat="1" ht="26.25" customHeight="1" thickBot="1" x14ac:dyDescent="0.25">
      <c r="A90" s="63" t="s">
        <v>185</v>
      </c>
      <c r="B90" s="69" t="s">
        <v>201</v>
      </c>
      <c r="C90" s="73" t="s">
        <v>202</v>
      </c>
      <c r="D90" s="65"/>
      <c r="E90" s="136" t="s">
        <v>385</v>
      </c>
      <c r="F90" s="136">
        <v>0.263488</v>
      </c>
      <c r="G90" s="136">
        <v>2.2397767333006635E-2</v>
      </c>
      <c r="H90" s="136" t="s">
        <v>385</v>
      </c>
      <c r="I90" s="136" t="s">
        <v>385</v>
      </c>
      <c r="J90" s="136" t="s">
        <v>385</v>
      </c>
      <c r="K90" s="136" t="s">
        <v>385</v>
      </c>
      <c r="L90" s="136" t="s">
        <v>385</v>
      </c>
      <c r="M90" s="136" t="s">
        <v>385</v>
      </c>
      <c r="N90" s="136">
        <v>3.6012488789112949E-3</v>
      </c>
      <c r="O90" s="136">
        <v>5.1142735815094397E-4</v>
      </c>
      <c r="P90" s="136">
        <v>2.6384149772579277E-4</v>
      </c>
      <c r="Q90" s="136">
        <v>5.7394904007648741E-4</v>
      </c>
      <c r="R90" s="136">
        <v>3.6262575516815115E-4</v>
      </c>
      <c r="S90" s="136">
        <v>2.4258412587110809E-4</v>
      </c>
      <c r="T90" s="136">
        <v>2.6509193136430351E-4</v>
      </c>
      <c r="U90" s="136">
        <v>1.8506417849960808E-4</v>
      </c>
      <c r="V90" s="136">
        <v>6.960763926825666</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0.95600500000000022</v>
      </c>
      <c r="AL90" s="145" t="s">
        <v>434</v>
      </c>
    </row>
    <row r="91" spans="1:38" s="2" customFormat="1" ht="26.25" customHeight="1" thickBot="1" x14ac:dyDescent="0.25">
      <c r="A91" s="63" t="s">
        <v>185</v>
      </c>
      <c r="B91" s="67" t="s">
        <v>374</v>
      </c>
      <c r="C91" s="69" t="s">
        <v>203</v>
      </c>
      <c r="D91" s="65"/>
      <c r="E91" s="136">
        <v>1.7241837039999996E-2</v>
      </c>
      <c r="F91" s="136">
        <v>4.5720764759999984E-2</v>
      </c>
      <c r="G91" s="136">
        <v>2.7673286800000002E-3</v>
      </c>
      <c r="H91" s="136">
        <v>3.920272184999999E-2</v>
      </c>
      <c r="I91" s="136">
        <v>0.25510144738795987</v>
      </c>
      <c r="J91" s="136">
        <v>0.25514541309327987</v>
      </c>
      <c r="K91" s="136">
        <v>0.25515449396321987</v>
      </c>
      <c r="L91" s="136">
        <v>0.11477423384999995</v>
      </c>
      <c r="M91" s="136">
        <v>0.5270505769999998</v>
      </c>
      <c r="N91" s="136">
        <v>0.71840585600000006</v>
      </c>
      <c r="O91" s="136">
        <v>5.2366944919999985E-2</v>
      </c>
      <c r="P91" s="136">
        <v>5.2231038000000006E-5</v>
      </c>
      <c r="Q91" s="136">
        <v>1.2187242200000002E-3</v>
      </c>
      <c r="R91" s="136">
        <v>1.4294810400000002E-2</v>
      </c>
      <c r="S91" s="136">
        <v>0.45786306659999998</v>
      </c>
      <c r="T91" s="136">
        <v>5.2995405299999992E-2</v>
      </c>
      <c r="U91" s="136" t="s">
        <v>393</v>
      </c>
      <c r="V91" s="136">
        <v>0.26375222530000003</v>
      </c>
      <c r="W91" s="136">
        <v>9.4464389999999966E-4</v>
      </c>
      <c r="X91" s="136">
        <v>1.0485547289999996E-3</v>
      </c>
      <c r="Y91" s="136">
        <v>4.2508975499999977E-4</v>
      </c>
      <c r="Z91" s="136">
        <v>4.2508975499999977E-4</v>
      </c>
      <c r="AA91" s="136">
        <v>4.2508975499999977E-4</v>
      </c>
      <c r="AB91" s="136">
        <v>2.3238239939999991E-3</v>
      </c>
      <c r="AC91" s="136" t="s">
        <v>393</v>
      </c>
      <c r="AD91" s="136" t="s">
        <v>393</v>
      </c>
      <c r="AE91" s="137"/>
      <c r="AF91" s="138" t="s">
        <v>390</v>
      </c>
      <c r="AG91" s="138" t="s">
        <v>390</v>
      </c>
      <c r="AH91" s="138" t="s">
        <v>390</v>
      </c>
      <c r="AI91" s="138" t="s">
        <v>390</v>
      </c>
      <c r="AJ91" s="138" t="s">
        <v>390</v>
      </c>
      <c r="AK91" s="138">
        <v>10.362772999999997</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6.7417990000000006E-3</v>
      </c>
      <c r="J92" s="136">
        <v>2.4115086000000001E-2</v>
      </c>
      <c r="K92" s="136">
        <v>5.8349065999999998E-2</v>
      </c>
      <c r="L92" s="136">
        <v>1.75286774E-4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636.43599999999992</v>
      </c>
      <c r="AL92" s="147" t="s">
        <v>426</v>
      </c>
    </row>
    <row r="93" spans="1:38" s="2" customFormat="1" ht="26.25" customHeight="1" thickBot="1" x14ac:dyDescent="0.25">
      <c r="A93" s="63" t="s">
        <v>53</v>
      </c>
      <c r="B93" s="67" t="s">
        <v>206</v>
      </c>
      <c r="C93" s="64" t="s">
        <v>375</v>
      </c>
      <c r="D93" s="70"/>
      <c r="E93" s="136" t="s">
        <v>385</v>
      </c>
      <c r="F93" s="136">
        <v>2.4904508182374996</v>
      </c>
      <c r="G93" s="136" t="s">
        <v>385</v>
      </c>
      <c r="H93" s="136" t="s">
        <v>385</v>
      </c>
      <c r="I93" s="136">
        <v>1.5920280000000001E-3</v>
      </c>
      <c r="J93" s="136">
        <v>6.3681110000000001E-3</v>
      </c>
      <c r="K93" s="136">
        <v>1.9939481000000002E-2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745.08698849999996</v>
      </c>
      <c r="AL93" s="147" t="s">
        <v>427</v>
      </c>
    </row>
    <row r="94" spans="1:38" s="2" customFormat="1" ht="26.25" customHeight="1" thickBot="1" x14ac:dyDescent="0.25">
      <c r="A94" s="63" t="s">
        <v>53</v>
      </c>
      <c r="B94" s="76" t="s">
        <v>376</v>
      </c>
      <c r="C94" s="64" t="s">
        <v>207</v>
      </c>
      <c r="D94" s="65"/>
      <c r="E94" s="136">
        <v>2.09684E-3</v>
      </c>
      <c r="F94" s="136">
        <v>2.7539677000000005E-2</v>
      </c>
      <c r="G94" s="136">
        <v>3.0355199999999999E-3</v>
      </c>
      <c r="H94" s="136">
        <v>1.5000000000000002E-8</v>
      </c>
      <c r="I94" s="136">
        <v>1.1289519999999999E-3</v>
      </c>
      <c r="J94" s="136">
        <v>3.2636629999999995E-3</v>
      </c>
      <c r="K94" s="136">
        <v>7.5633000000000002E-3</v>
      </c>
      <c r="L94" s="136" t="s">
        <v>393</v>
      </c>
      <c r="M94" s="136" t="s">
        <v>390</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0.34452465399999999</v>
      </c>
      <c r="F95" s="136">
        <v>0.568124238</v>
      </c>
      <c r="G95" s="136">
        <v>5.3752000000000003E-5</v>
      </c>
      <c r="H95" s="136">
        <v>8.2379250000000001E-3</v>
      </c>
      <c r="I95" s="136">
        <v>3.9940639999999994E-3</v>
      </c>
      <c r="J95" s="136">
        <v>1.5976274999999998E-2</v>
      </c>
      <c r="K95" s="136">
        <v>3.9940703000000001E-2</v>
      </c>
      <c r="L95" s="136" t="s">
        <v>393</v>
      </c>
      <c r="M95" s="136">
        <v>0.34477368899999999</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1.0389006200000001E-4</v>
      </c>
      <c r="AG95" s="138" t="s">
        <v>390</v>
      </c>
      <c r="AH95" s="138">
        <v>0.38415874582799997</v>
      </c>
      <c r="AI95" s="138">
        <v>0.73558296700000003</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5.4541470000000002E-2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0.54541470000000003</v>
      </c>
      <c r="AE97" s="137"/>
      <c r="AF97" s="138" t="s">
        <v>385</v>
      </c>
      <c r="AG97" s="138" t="s">
        <v>385</v>
      </c>
      <c r="AH97" s="138" t="s">
        <v>385</v>
      </c>
      <c r="AI97" s="138" t="s">
        <v>385</v>
      </c>
      <c r="AJ97" s="138" t="s">
        <v>385</v>
      </c>
      <c r="AK97" s="138">
        <v>5454147</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4.2179697344884852E-2</v>
      </c>
      <c r="F99" s="139">
        <v>2.6352419627709693</v>
      </c>
      <c r="G99" s="139" t="s">
        <v>385</v>
      </c>
      <c r="H99" s="139">
        <v>1.124569229474699</v>
      </c>
      <c r="I99" s="139">
        <v>3.0393153972602741E-2</v>
      </c>
      <c r="J99" s="139">
        <v>4.6701675616438364E-2</v>
      </c>
      <c r="K99" s="139">
        <v>0.10229890849315068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125848</v>
      </c>
      <c r="AL99" s="148" t="s">
        <v>389</v>
      </c>
    </row>
    <row r="100" spans="1:38" s="2" customFormat="1" ht="26.25" customHeight="1" thickBot="1" x14ac:dyDescent="0.25">
      <c r="A100" s="63" t="s">
        <v>216</v>
      </c>
      <c r="B100" s="63" t="s">
        <v>218</v>
      </c>
      <c r="C100" s="64" t="s">
        <v>378</v>
      </c>
      <c r="D100" s="77"/>
      <c r="E100" s="139">
        <v>4.3931216604213202E-2</v>
      </c>
      <c r="F100" s="139">
        <v>2.5904897009909718</v>
      </c>
      <c r="G100" s="139" t="s">
        <v>385</v>
      </c>
      <c r="H100" s="139">
        <v>1.1665921540586079</v>
      </c>
      <c r="I100" s="139">
        <v>3.4846065205479448E-2</v>
      </c>
      <c r="J100" s="139">
        <v>5.2602865479452053E-2</v>
      </c>
      <c r="K100" s="139">
        <v>0.11462559643835613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306405</v>
      </c>
      <c r="AL100" s="148" t="s">
        <v>389</v>
      </c>
    </row>
    <row r="101" spans="1:38" s="2" customFormat="1" ht="26.25" customHeight="1" thickBot="1" x14ac:dyDescent="0.25">
      <c r="A101" s="63" t="s">
        <v>216</v>
      </c>
      <c r="B101" s="63" t="s">
        <v>219</v>
      </c>
      <c r="C101" s="64" t="s">
        <v>220</v>
      </c>
      <c r="D101" s="77"/>
      <c r="E101" s="139">
        <v>1.0563396969890721E-2</v>
      </c>
      <c r="F101" s="139">
        <v>5.4173795000000004E-2</v>
      </c>
      <c r="G101" s="139" t="s">
        <v>385</v>
      </c>
      <c r="H101" s="139">
        <v>0.51510636628033035</v>
      </c>
      <c r="I101" s="139">
        <v>6.4111000000000003E-3</v>
      </c>
      <c r="J101" s="139">
        <v>9.5333094599999984E-3</v>
      </c>
      <c r="K101" s="139">
        <v>2.2244388740000006E-2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358240</v>
      </c>
      <c r="AL101" s="148" t="s">
        <v>389</v>
      </c>
    </row>
    <row r="102" spans="1:38" s="2" customFormat="1" ht="26.25" customHeight="1" thickBot="1" x14ac:dyDescent="0.25">
      <c r="A102" s="63" t="s">
        <v>216</v>
      </c>
      <c r="B102" s="63" t="s">
        <v>221</v>
      </c>
      <c r="C102" s="64" t="s">
        <v>356</v>
      </c>
      <c r="D102" s="77"/>
      <c r="E102" s="139">
        <v>4.5156664219537044E-3</v>
      </c>
      <c r="F102" s="139">
        <v>0.38676981999999999</v>
      </c>
      <c r="G102" s="139" t="s">
        <v>385</v>
      </c>
      <c r="H102" s="139">
        <v>1.3100269633485899</v>
      </c>
      <c r="I102" s="139">
        <v>3.642672E-3</v>
      </c>
      <c r="J102" s="139">
        <v>8.2643480000000019E-2</v>
      </c>
      <c r="K102" s="139">
        <v>0.59398095000000006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589228</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1.263559571383284E-3</v>
      </c>
      <c r="F104" s="139">
        <v>1.9291948E-2</v>
      </c>
      <c r="G104" s="139" t="s">
        <v>385</v>
      </c>
      <c r="H104" s="139">
        <v>7.0132481246095543E-2</v>
      </c>
      <c r="I104" s="139">
        <v>3.5878752000000004E-4</v>
      </c>
      <c r="J104" s="139">
        <v>1.0763625600000001E-3</v>
      </c>
      <c r="K104" s="139">
        <v>2.5115126400000005E-3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35594</v>
      </c>
      <c r="AL104" s="148" t="s">
        <v>389</v>
      </c>
    </row>
    <row r="105" spans="1:38" s="2" customFormat="1" ht="26.25" customHeight="1" thickBot="1" x14ac:dyDescent="0.25">
      <c r="A105" s="63" t="s">
        <v>216</v>
      </c>
      <c r="B105" s="63" t="s">
        <v>226</v>
      </c>
      <c r="C105" s="64" t="s">
        <v>227</v>
      </c>
      <c r="D105" s="77"/>
      <c r="E105" s="139">
        <v>8.6641604558426993E-4</v>
      </c>
      <c r="F105" s="139">
        <v>2.9754000000000003E-2</v>
      </c>
      <c r="G105" s="139" t="s">
        <v>385</v>
      </c>
      <c r="H105" s="139">
        <v>4.8367522301068257E-2</v>
      </c>
      <c r="I105" s="139">
        <v>6.8208000000000006E-4</v>
      </c>
      <c r="J105" s="139">
        <v>1.0718399999999999E-3</v>
      </c>
      <c r="K105" s="139">
        <v>2.3385599999999999E-3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6960</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9.239186996895743E-3</v>
      </c>
      <c r="F107" s="139">
        <v>0.94127418000000007</v>
      </c>
      <c r="G107" s="139" t="s">
        <v>385</v>
      </c>
      <c r="H107" s="139">
        <v>1.094341529404053</v>
      </c>
      <c r="I107" s="139">
        <v>1.7114076000000002E-2</v>
      </c>
      <c r="J107" s="139">
        <v>0.22818768</v>
      </c>
      <c r="K107" s="139">
        <v>1.0838914799999999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5704692</v>
      </c>
      <c r="AL107" s="148" t="s">
        <v>389</v>
      </c>
    </row>
    <row r="108" spans="1:38" s="2" customFormat="1" ht="26.25" customHeight="1" thickBot="1" x14ac:dyDescent="0.25">
      <c r="A108" s="63" t="s">
        <v>216</v>
      </c>
      <c r="B108" s="63" t="s">
        <v>231</v>
      </c>
      <c r="C108" s="64" t="s">
        <v>350</v>
      </c>
      <c r="D108" s="77"/>
      <c r="E108" s="139">
        <v>3.1289355990254987E-2</v>
      </c>
      <c r="F108" s="139">
        <v>0.77202017999999994</v>
      </c>
      <c r="G108" s="139" t="s">
        <v>385</v>
      </c>
      <c r="H108" s="139">
        <v>1.3715139008496751</v>
      </c>
      <c r="I108" s="139">
        <v>1.4296670000000001E-2</v>
      </c>
      <c r="J108" s="139">
        <v>0.1429667</v>
      </c>
      <c r="K108" s="139">
        <v>0.2859334</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7148335</v>
      </c>
      <c r="AL108" s="148" t="s">
        <v>389</v>
      </c>
    </row>
    <row r="109" spans="1:38" s="2" customFormat="1" ht="26.25" customHeight="1" thickBot="1" x14ac:dyDescent="0.25">
      <c r="A109" s="63" t="s">
        <v>216</v>
      </c>
      <c r="B109" s="63" t="s">
        <v>232</v>
      </c>
      <c r="C109" s="64" t="s">
        <v>351</v>
      </c>
      <c r="D109" s="77"/>
      <c r="E109" s="139">
        <v>8.2092386663664015E-4</v>
      </c>
      <c r="F109" s="139">
        <v>6.0915219E-2</v>
      </c>
      <c r="G109" s="139" t="s">
        <v>385</v>
      </c>
      <c r="H109" s="139">
        <v>7.5348364396946726E-2</v>
      </c>
      <c r="I109" s="139">
        <v>2.4914200000000003E-3</v>
      </c>
      <c r="J109" s="139">
        <v>1.3702809999999999E-2</v>
      </c>
      <c r="K109" s="139">
        <v>1.3702809999999999E-2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124571</v>
      </c>
      <c r="AL109" s="148" t="s">
        <v>389</v>
      </c>
    </row>
    <row r="110" spans="1:38" s="2" customFormat="1" ht="26.25" customHeight="1" thickBot="1" x14ac:dyDescent="0.25">
      <c r="A110" s="63" t="s">
        <v>216</v>
      </c>
      <c r="B110" s="63" t="s">
        <v>233</v>
      </c>
      <c r="C110" s="64" t="s">
        <v>352</v>
      </c>
      <c r="D110" s="77"/>
      <c r="E110" s="139">
        <v>7.3107727934928004E-4</v>
      </c>
      <c r="F110" s="139">
        <v>7.5473727000000004E-2</v>
      </c>
      <c r="G110" s="139" t="s">
        <v>385</v>
      </c>
      <c r="H110" s="139">
        <v>5.9803802611836238E-2</v>
      </c>
      <c r="I110" s="139">
        <v>3.3295099999999999E-3</v>
      </c>
      <c r="J110" s="139">
        <v>2.403452E-2</v>
      </c>
      <c r="K110" s="139">
        <v>2.403452E-2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154343</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5.1413188335363591</v>
      </c>
      <c r="F112" s="139" t="s">
        <v>385</v>
      </c>
      <c r="G112" s="139" t="s">
        <v>385</v>
      </c>
      <c r="H112" s="139">
        <v>9.1853917362313524</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128532970.83840899</v>
      </c>
      <c r="AL112" s="148" t="s">
        <v>391</v>
      </c>
    </row>
    <row r="113" spans="1:38" s="2" customFormat="1" ht="26.25" customHeight="1" thickBot="1" x14ac:dyDescent="0.25">
      <c r="A113" s="63" t="s">
        <v>235</v>
      </c>
      <c r="B113" s="78" t="s">
        <v>238</v>
      </c>
      <c r="C113" s="79" t="s">
        <v>239</v>
      </c>
      <c r="D113" s="65"/>
      <c r="E113" s="139">
        <v>1.0993158944575001</v>
      </c>
      <c r="F113" s="139" t="s">
        <v>392</v>
      </c>
      <c r="G113" s="139" t="s">
        <v>385</v>
      </c>
      <c r="H113" s="139">
        <v>11.200759178193451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44550340.109900862</v>
      </c>
      <c r="AL113" s="148" t="s">
        <v>391</v>
      </c>
    </row>
    <row r="114" spans="1:38" s="2" customFormat="1" ht="26.25" customHeight="1" thickBot="1" x14ac:dyDescent="0.25">
      <c r="A114" s="63" t="s">
        <v>235</v>
      </c>
      <c r="B114" s="78" t="s">
        <v>240</v>
      </c>
      <c r="C114" s="79" t="s">
        <v>357</v>
      </c>
      <c r="D114" s="65"/>
      <c r="E114" s="139" t="s">
        <v>390</v>
      </c>
      <c r="F114" s="139" t="s">
        <v>385</v>
      </c>
      <c r="G114" s="139" t="s">
        <v>385</v>
      </c>
      <c r="H114" s="139" t="s">
        <v>390</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390</v>
      </c>
      <c r="AL114" s="148" t="s">
        <v>390</v>
      </c>
    </row>
    <row r="115" spans="1:38" s="2" customFormat="1" ht="26.25" customHeight="1" thickBot="1" x14ac:dyDescent="0.25">
      <c r="A115" s="63" t="s">
        <v>235</v>
      </c>
      <c r="B115" s="78" t="s">
        <v>241</v>
      </c>
      <c r="C115" s="79" t="s">
        <v>242</v>
      </c>
      <c r="D115" s="65"/>
      <c r="E115" s="139">
        <v>1.2124250349294043E-2</v>
      </c>
      <c r="F115" s="139" t="s">
        <v>385</v>
      </c>
      <c r="G115" s="139" t="s">
        <v>385</v>
      </c>
      <c r="H115" s="139">
        <v>2.4248500698588086E-2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303106.25873235107</v>
      </c>
      <c r="AL115" s="148" t="s">
        <v>391</v>
      </c>
    </row>
    <row r="116" spans="1:38" s="2" customFormat="1" ht="26.25" customHeight="1" thickBot="1" x14ac:dyDescent="0.25">
      <c r="A116" s="63" t="s">
        <v>235</v>
      </c>
      <c r="B116" s="63" t="s">
        <v>243</v>
      </c>
      <c r="C116" s="69" t="s">
        <v>379</v>
      </c>
      <c r="D116" s="65"/>
      <c r="E116" s="139">
        <v>0.80918319778667902</v>
      </c>
      <c r="F116" s="139" t="s">
        <v>392</v>
      </c>
      <c r="G116" s="139" t="s">
        <v>385</v>
      </c>
      <c r="H116" s="139">
        <v>1.111662976939777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7875679.9748018105</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0.13543364599999999</v>
      </c>
      <c r="J119" s="139">
        <v>2.4194722400000002</v>
      </c>
      <c r="K119" s="139">
        <v>2.5042102800000001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1353153</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0.18405553000000002</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1353153</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5.9774024999999999E-6</v>
      </c>
      <c r="AD122" s="139" t="s">
        <v>385</v>
      </c>
      <c r="AE122" s="137"/>
      <c r="AF122" s="140" t="s">
        <v>385</v>
      </c>
      <c r="AG122" s="140" t="s">
        <v>385</v>
      </c>
      <c r="AH122" s="140" t="s">
        <v>385</v>
      </c>
      <c r="AI122" s="140" t="s">
        <v>385</v>
      </c>
      <c r="AJ122" s="140" t="s">
        <v>385</v>
      </c>
      <c r="AK122" s="140">
        <v>20793</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0.71042960253249865</v>
      </c>
      <c r="G125" s="136" t="s">
        <v>385</v>
      </c>
      <c r="H125" s="136" t="s">
        <v>393</v>
      </c>
      <c r="I125" s="136">
        <v>9.4543885511790297E-5</v>
      </c>
      <c r="J125" s="136">
        <v>6.2742760385097189E-4</v>
      </c>
      <c r="K125" s="136">
        <v>1.326479363392694E-3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44.887015675366072</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0.2634226130400002</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1097.594221000001</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2.5849663371178798E-2</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0.77410756619572874</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2.3267996009999998E-3</v>
      </c>
      <c r="F130" s="136">
        <v>1.9791169019999999E-2</v>
      </c>
      <c r="G130" s="136">
        <v>1.2570066809999998E-4</v>
      </c>
      <c r="H130" s="136" t="s">
        <v>393</v>
      </c>
      <c r="I130" s="136">
        <v>1.0697929199999999E-5</v>
      </c>
      <c r="J130" s="136">
        <v>1.8721376099999996E-5</v>
      </c>
      <c r="K130" s="136">
        <v>2.6744822999999998E-5</v>
      </c>
      <c r="L130" s="136">
        <v>3.7442752200000001E-7</v>
      </c>
      <c r="M130" s="136">
        <v>1.8721376100000001E-4</v>
      </c>
      <c r="N130" s="136">
        <v>3.4768269899999996E-3</v>
      </c>
      <c r="O130" s="136">
        <v>2.6744822999999999E-4</v>
      </c>
      <c r="P130" s="136">
        <v>1.4977100879999997E-4</v>
      </c>
      <c r="Q130" s="136">
        <v>4.2791716799999995E-5</v>
      </c>
      <c r="R130" s="136" t="s">
        <v>393</v>
      </c>
      <c r="S130" s="136" t="s">
        <v>393</v>
      </c>
      <c r="T130" s="136">
        <v>3.7442752200000001E-4</v>
      </c>
      <c r="U130" s="136" t="s">
        <v>393</v>
      </c>
      <c r="V130" s="136" t="s">
        <v>393</v>
      </c>
      <c r="W130" s="136">
        <v>0.93606880499999989</v>
      </c>
      <c r="X130" s="136" t="s">
        <v>393</v>
      </c>
      <c r="Y130" s="136" t="s">
        <v>393</v>
      </c>
      <c r="Z130" s="136" t="s">
        <v>393</v>
      </c>
      <c r="AA130" s="136" t="s">
        <v>393</v>
      </c>
      <c r="AB130" s="136">
        <v>5.3489645999999996E-5</v>
      </c>
      <c r="AC130" s="136">
        <v>5.3489645999999997E-3</v>
      </c>
      <c r="AD130" s="136" t="s">
        <v>385</v>
      </c>
      <c r="AE130" s="137"/>
      <c r="AF130" s="138" t="s">
        <v>385</v>
      </c>
      <c r="AG130" s="138" t="s">
        <v>385</v>
      </c>
      <c r="AH130" s="138" t="s">
        <v>385</v>
      </c>
      <c r="AI130" s="138" t="s">
        <v>385</v>
      </c>
      <c r="AJ130" s="138" t="s">
        <v>385</v>
      </c>
      <c r="AK130" s="138">
        <v>2.6744822999999998</v>
      </c>
      <c r="AL130" s="147" t="s">
        <v>396</v>
      </c>
    </row>
    <row r="131" spans="1:38" s="2" customFormat="1" ht="26.25" customHeight="1" thickBot="1" x14ac:dyDescent="0.25">
      <c r="A131" s="63" t="s">
        <v>260</v>
      </c>
      <c r="B131" s="67" t="s">
        <v>274</v>
      </c>
      <c r="C131" s="75" t="s">
        <v>275</v>
      </c>
      <c r="D131" s="65"/>
      <c r="E131" s="136">
        <v>2.8765980000000001E-4</v>
      </c>
      <c r="F131" s="136">
        <v>1.118677E-4</v>
      </c>
      <c r="G131" s="136">
        <v>1.4063367999999996E-5</v>
      </c>
      <c r="H131" s="136" t="s">
        <v>393</v>
      </c>
      <c r="I131" s="136" t="s">
        <v>393</v>
      </c>
      <c r="J131" s="136" t="s">
        <v>393</v>
      </c>
      <c r="K131" s="136">
        <v>3.6756529999999988E-5</v>
      </c>
      <c r="L131" s="136">
        <v>8.4540018999999972E-7</v>
      </c>
      <c r="M131" s="136">
        <v>2.3971649999999999E-4</v>
      </c>
      <c r="N131" s="136" t="s">
        <v>390</v>
      </c>
      <c r="O131" s="136">
        <v>1.9177320000000015E-5</v>
      </c>
      <c r="P131" s="136">
        <v>2.5889382000000025E-4</v>
      </c>
      <c r="Q131" s="136">
        <v>1.5981100000000016E-7</v>
      </c>
      <c r="R131" s="136">
        <v>2.5569760000000026E-6</v>
      </c>
      <c r="S131" s="136">
        <v>3.9313506E-4</v>
      </c>
      <c r="T131" s="136">
        <v>4.7943299999999999E-5</v>
      </c>
      <c r="U131" s="136" t="s">
        <v>393</v>
      </c>
      <c r="V131" s="136" t="s">
        <v>393</v>
      </c>
      <c r="W131" s="136">
        <v>0.44747079999999972</v>
      </c>
      <c r="X131" s="136" t="s">
        <v>393</v>
      </c>
      <c r="Y131" s="136" t="s">
        <v>393</v>
      </c>
      <c r="Z131" s="136" t="s">
        <v>393</v>
      </c>
      <c r="AA131" s="136" t="s">
        <v>393</v>
      </c>
      <c r="AB131" s="136">
        <v>6.3924400000000007E-9</v>
      </c>
      <c r="AC131" s="136">
        <v>1.5981100000000002E-2</v>
      </c>
      <c r="AD131" s="136">
        <v>3.1962200000000005E-3</v>
      </c>
      <c r="AE131" s="137"/>
      <c r="AF131" s="138" t="s">
        <v>385</v>
      </c>
      <c r="AG131" s="138" t="s">
        <v>385</v>
      </c>
      <c r="AH131" s="138" t="s">
        <v>385</v>
      </c>
      <c r="AI131" s="138" t="s">
        <v>385</v>
      </c>
      <c r="AJ131" s="138" t="s">
        <v>385</v>
      </c>
      <c r="AK131" s="138">
        <v>0.15981100000000001</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1.7160000000000002E-2</v>
      </c>
      <c r="F133" s="136">
        <v>2.7039999999999996E-4</v>
      </c>
      <c r="G133" s="136">
        <v>2.3503999999999999E-3</v>
      </c>
      <c r="H133" s="136" t="s">
        <v>385</v>
      </c>
      <c r="I133" s="136">
        <v>7.2176000000000011E-4</v>
      </c>
      <c r="J133" s="136">
        <v>7.2176000000000011E-4</v>
      </c>
      <c r="K133" s="136">
        <v>8.0204799999999998E-4</v>
      </c>
      <c r="L133" s="136" t="s">
        <v>393</v>
      </c>
      <c r="M133" s="136">
        <v>2.9120000000000005E-3</v>
      </c>
      <c r="N133" s="136">
        <v>6.2462399999999995E-4</v>
      </c>
      <c r="O133" s="136">
        <v>1.0462400000000001E-4</v>
      </c>
      <c r="P133" s="136">
        <v>3.0991999999999999E-2</v>
      </c>
      <c r="Q133" s="136">
        <v>2.8308800000000002E-4</v>
      </c>
      <c r="R133" s="136">
        <v>2.8204800000000002E-4</v>
      </c>
      <c r="S133" s="136">
        <v>2.5854399999999998E-4</v>
      </c>
      <c r="T133" s="136">
        <v>3.6046399999999996E-4</v>
      </c>
      <c r="U133" s="136">
        <v>4.1142400000000002E-4</v>
      </c>
      <c r="V133" s="136">
        <v>3.3304960000000001E-3</v>
      </c>
      <c r="W133" s="136">
        <v>5.6159999999999999E-4</v>
      </c>
      <c r="X133" s="136">
        <v>2.7455999999999999E-7</v>
      </c>
      <c r="Y133" s="136">
        <v>1.4996800000000001E-7</v>
      </c>
      <c r="Z133" s="136">
        <v>1.3395200000000001E-7</v>
      </c>
      <c r="AA133" s="136">
        <v>1.4539200000000001E-7</v>
      </c>
      <c r="AB133" s="136">
        <v>7.0387200000000012E-7</v>
      </c>
      <c r="AC133" s="136">
        <v>3.1199999999999999E-3</v>
      </c>
      <c r="AD133" s="136">
        <v>8.5280000000000009E-3</v>
      </c>
      <c r="AE133" s="137"/>
      <c r="AF133" s="138" t="s">
        <v>385</v>
      </c>
      <c r="AG133" s="138" t="s">
        <v>385</v>
      </c>
      <c r="AH133" s="138" t="s">
        <v>385</v>
      </c>
      <c r="AI133" s="138" t="s">
        <v>385</v>
      </c>
      <c r="AJ133" s="138" t="s">
        <v>385</v>
      </c>
      <c r="AK133" s="138">
        <v>20800</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6.6841790000000002E-3</v>
      </c>
      <c r="F136" s="136">
        <v>0.22750317199999995</v>
      </c>
      <c r="G136" s="136">
        <v>3.5661040000000001E-3</v>
      </c>
      <c r="H136" s="136">
        <v>0.67346424199999955</v>
      </c>
      <c r="I136" s="136">
        <v>4.8704400000000006E-4</v>
      </c>
      <c r="J136" s="136">
        <v>4.8704400000000006E-4</v>
      </c>
      <c r="K136" s="136">
        <v>5.0432200000000008E-4</v>
      </c>
      <c r="L136" s="136" t="s">
        <v>393</v>
      </c>
      <c r="M136" s="136">
        <v>2.2967179999999997E-3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381036</v>
      </c>
      <c r="AL136" s="147" t="s">
        <v>443</v>
      </c>
    </row>
    <row r="137" spans="1:38" s="2" customFormat="1" ht="21.75" customHeight="1" thickBot="1" x14ac:dyDescent="0.25">
      <c r="A137" s="63" t="s">
        <v>260</v>
      </c>
      <c r="B137" s="63" t="s">
        <v>286</v>
      </c>
      <c r="C137" s="64" t="s">
        <v>287</v>
      </c>
      <c r="D137" s="65"/>
      <c r="E137" s="136">
        <v>4.8489999999999998E-5</v>
      </c>
      <c r="F137" s="136">
        <v>4.6506104999999992E-2</v>
      </c>
      <c r="G137" s="136">
        <v>6.4238000000000004E-5</v>
      </c>
      <c r="H137" s="136">
        <v>7.1633719999999994E-3</v>
      </c>
      <c r="I137" s="136">
        <v>4.3449999999999999E-6</v>
      </c>
      <c r="J137" s="136">
        <v>4.3449999999999999E-6</v>
      </c>
      <c r="K137" s="136">
        <v>5.2689999999999999E-6</v>
      </c>
      <c r="L137" s="136" t="s">
        <v>393</v>
      </c>
      <c r="M137" s="136">
        <v>1.9097E-5</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189901</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0.16510773999999998</v>
      </c>
      <c r="J139" s="136">
        <v>0.16510773999999998</v>
      </c>
      <c r="K139" s="136">
        <v>0.16510773999999998</v>
      </c>
      <c r="L139" s="136" t="s">
        <v>393</v>
      </c>
      <c r="M139" s="136" t="s">
        <v>393</v>
      </c>
      <c r="N139" s="136">
        <v>4.7803999999999994E-4</v>
      </c>
      <c r="O139" s="136">
        <v>9.6559999999999994E-4</v>
      </c>
      <c r="P139" s="136">
        <v>9.6559999999999994E-4</v>
      </c>
      <c r="Q139" s="136">
        <v>1.5313E-3</v>
      </c>
      <c r="R139" s="136">
        <v>1.4626800000000001E-3</v>
      </c>
      <c r="S139" s="136">
        <v>3.3961799999999999E-3</v>
      </c>
      <c r="T139" s="136" t="s">
        <v>393</v>
      </c>
      <c r="U139" s="136" t="s">
        <v>393</v>
      </c>
      <c r="V139" s="136" t="s">
        <v>393</v>
      </c>
      <c r="W139" s="136">
        <v>1.6727239999999999</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2420</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60.909610326543145</v>
      </c>
      <c r="F141" s="19">
        <f>SUM(F14:F140)</f>
        <v>99.527590323786299</v>
      </c>
      <c r="G141" s="19">
        <f t="shared" ref="G141:AJ141" si="0">SUM(G14:G140)</f>
        <v>15.702562960322147</v>
      </c>
      <c r="H141" s="19">
        <f t="shared" si="0"/>
        <v>31.490197000609292</v>
      </c>
      <c r="I141" s="19">
        <f t="shared" si="0"/>
        <v>17.825597419558292</v>
      </c>
      <c r="J141" s="19">
        <f t="shared" si="0"/>
        <v>23.214188486118811</v>
      </c>
      <c r="K141" s="19">
        <f t="shared" si="0"/>
        <v>30.792681034606399</v>
      </c>
      <c r="L141" s="19">
        <f t="shared" si="0"/>
        <v>2.2326650835874284</v>
      </c>
      <c r="M141" s="19">
        <f t="shared" si="0"/>
        <v>279.35575154046023</v>
      </c>
      <c r="N141" s="19">
        <f t="shared" si="0"/>
        <v>9.3146523095513967</v>
      </c>
      <c r="O141" s="19">
        <f t="shared" si="0"/>
        <v>0.89967601641220996</v>
      </c>
      <c r="P141" s="19">
        <f t="shared" si="0"/>
        <v>0.78537514271974307</v>
      </c>
      <c r="Q141" s="19">
        <f t="shared" si="0"/>
        <v>1.0431059274024339</v>
      </c>
      <c r="R141" s="19">
        <f t="shared" si="0"/>
        <v>4.4178301891523848</v>
      </c>
      <c r="S141" s="19">
        <f t="shared" si="0"/>
        <v>9.7388150775162128</v>
      </c>
      <c r="T141" s="19">
        <f t="shared" si="0"/>
        <v>1.4870859276260147</v>
      </c>
      <c r="U141" s="19">
        <f t="shared" si="0"/>
        <v>1.604221467878975</v>
      </c>
      <c r="V141" s="19">
        <f t="shared" si="0"/>
        <v>36.766538730005365</v>
      </c>
      <c r="W141" s="19">
        <f t="shared" si="0"/>
        <v>64.676188816289383</v>
      </c>
      <c r="X141" s="19">
        <f t="shared" si="0"/>
        <v>6.1169679269520474</v>
      </c>
      <c r="Y141" s="19">
        <f t="shared" si="0"/>
        <v>6.4002454255666636</v>
      </c>
      <c r="Z141" s="19">
        <f t="shared" si="0"/>
        <v>2.2565401820058542</v>
      </c>
      <c r="AA141" s="19">
        <f t="shared" si="0"/>
        <v>2.7475386859481241</v>
      </c>
      <c r="AB141" s="19">
        <f t="shared" si="0"/>
        <v>30.95229051143113</v>
      </c>
      <c r="AC141" s="19">
        <f t="shared" si="0"/>
        <v>3.3691450713545117</v>
      </c>
      <c r="AD141" s="19">
        <f t="shared" si="0"/>
        <v>17.723296299118442</v>
      </c>
      <c r="AE141" s="55"/>
      <c r="AF141" s="19">
        <f t="shared" si="0"/>
        <v>136310.47195510162</v>
      </c>
      <c r="AG141" s="19">
        <f t="shared" si="0"/>
        <v>121898.23820938072</v>
      </c>
      <c r="AH141" s="19">
        <f t="shared" si="0"/>
        <v>149174.7837462124</v>
      </c>
      <c r="AI141" s="19">
        <f t="shared" si="0"/>
        <v>77977.292662524662</v>
      </c>
      <c r="AJ141" s="19">
        <f t="shared" si="0"/>
        <v>2747.4611704659997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60.909610326543145</v>
      </c>
      <c r="F152" s="13">
        <f t="shared" ref="F152:AD152" si="1">SUM(F$141, F$151, IF(AND(ISNUMBER(SEARCH($B$4,"AT|BE|CH|GB|IE|LT|LU|NL")),SUM(F$143:F$149)&gt;0),SUM(F$143:F$149)-SUM(F$27:F$33),0))</f>
        <v>99.527590323786299</v>
      </c>
      <c r="G152" s="13">
        <f t="shared" si="1"/>
        <v>15.702562960322147</v>
      </c>
      <c r="H152" s="13">
        <f t="shared" si="1"/>
        <v>31.490197000609292</v>
      </c>
      <c r="I152" s="13">
        <f t="shared" si="1"/>
        <v>17.825597419558292</v>
      </c>
      <c r="J152" s="13">
        <f t="shared" si="1"/>
        <v>23.214188486118811</v>
      </c>
      <c r="K152" s="13">
        <f t="shared" si="1"/>
        <v>30.792681034606399</v>
      </c>
      <c r="L152" s="13">
        <f t="shared" si="1"/>
        <v>2.2326650835874284</v>
      </c>
      <c r="M152" s="13">
        <f t="shared" si="1"/>
        <v>279.35575154046023</v>
      </c>
      <c r="N152" s="13">
        <f t="shared" si="1"/>
        <v>9.3146523095513967</v>
      </c>
      <c r="O152" s="13">
        <f t="shared" si="1"/>
        <v>0.89967601641220996</v>
      </c>
      <c r="P152" s="13">
        <f t="shared" si="1"/>
        <v>0.78537514271974307</v>
      </c>
      <c r="Q152" s="13">
        <f t="shared" si="1"/>
        <v>1.0431059274024339</v>
      </c>
      <c r="R152" s="13">
        <f t="shared" si="1"/>
        <v>4.4178301891523848</v>
      </c>
      <c r="S152" s="13">
        <f t="shared" si="1"/>
        <v>9.7388150775162128</v>
      </c>
      <c r="T152" s="13">
        <f t="shared" si="1"/>
        <v>1.4870859276260147</v>
      </c>
      <c r="U152" s="13">
        <f t="shared" si="1"/>
        <v>1.604221467878975</v>
      </c>
      <c r="V152" s="13">
        <f t="shared" si="1"/>
        <v>36.766538730005365</v>
      </c>
      <c r="W152" s="13">
        <f t="shared" si="1"/>
        <v>64.676188816289383</v>
      </c>
      <c r="X152" s="13">
        <f t="shared" si="1"/>
        <v>6.1169679269520474</v>
      </c>
      <c r="Y152" s="13">
        <f t="shared" si="1"/>
        <v>6.4002454255666636</v>
      </c>
      <c r="Z152" s="13">
        <f t="shared" si="1"/>
        <v>2.2565401820058542</v>
      </c>
      <c r="AA152" s="13">
        <f t="shared" si="1"/>
        <v>2.7475386859481241</v>
      </c>
      <c r="AB152" s="13">
        <f t="shared" si="1"/>
        <v>30.95229051143113</v>
      </c>
      <c r="AC152" s="13">
        <f t="shared" si="1"/>
        <v>3.3691450713545117</v>
      </c>
      <c r="AD152" s="13">
        <f t="shared" si="1"/>
        <v>17.723296299118442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60.909610326543145</v>
      </c>
      <c r="F154" s="13">
        <f>SUM(F$141, F$153, -1 * IF(OR($B$6=2005,$B$6&gt;=2020),SUM(F$99:F$122),0), IF(AND(ISNUMBER(SEARCH($B$4,"AT|BE|CH|GB|IE|LT|LU|NL")),SUM(F$143:F$149)&gt;0),SUM(F$143:F$149)-SUM(F$27:F$33),0))</f>
        <v>99.527590323786299</v>
      </c>
      <c r="G154" s="13">
        <f>SUM(G$141, G$153, IF(AND(ISNUMBER(SEARCH($B$4,"AT|BE|CH|GB|IE|LT|LU|NL")),SUM(G$143:G$149)&gt;0),SUM(G$143:G$149)-SUM(G$27:G$33),0))</f>
        <v>15.702562960322147</v>
      </c>
      <c r="H154" s="13">
        <f>SUM(H$141, H$153, IF(AND(ISNUMBER(SEARCH($B$4,"AT|BE|CH|GB|IE|LT|LU|NL")),SUM(H$143:H$149)&gt;0),SUM(H$143:H$149)-SUM(H$27:H$33),0))</f>
        <v>31.490197000609292</v>
      </c>
      <c r="I154" s="13">
        <f t="shared" ref="I154:AD154" si="2">SUM(I$141, I$153, IF(AND(ISNUMBER(SEARCH($B$4,"AT|BE|CH|GB|IE|LT|LU|NL")),SUM(I$143:I$149)&gt;0),SUM(I$143:I$149)-SUM(I$27:I$33),0))</f>
        <v>17.825597419558292</v>
      </c>
      <c r="J154" s="13">
        <f t="shared" si="2"/>
        <v>23.214188486118811</v>
      </c>
      <c r="K154" s="13">
        <f t="shared" si="2"/>
        <v>30.792681034606399</v>
      </c>
      <c r="L154" s="13">
        <f t="shared" si="2"/>
        <v>2.2326650835874284</v>
      </c>
      <c r="M154" s="13">
        <f t="shared" si="2"/>
        <v>279.35575154046023</v>
      </c>
      <c r="N154" s="13">
        <f t="shared" si="2"/>
        <v>9.3146523095513967</v>
      </c>
      <c r="O154" s="13">
        <f t="shared" si="2"/>
        <v>0.89967601641220996</v>
      </c>
      <c r="P154" s="13">
        <f t="shared" si="2"/>
        <v>0.78537514271974307</v>
      </c>
      <c r="Q154" s="13">
        <f t="shared" si="2"/>
        <v>1.0431059274024339</v>
      </c>
      <c r="R154" s="13">
        <f t="shared" si="2"/>
        <v>4.4178301891523848</v>
      </c>
      <c r="S154" s="13">
        <f t="shared" si="2"/>
        <v>9.7388150775162128</v>
      </c>
      <c r="T154" s="13">
        <f t="shared" si="2"/>
        <v>1.4870859276260147</v>
      </c>
      <c r="U154" s="13">
        <f t="shared" si="2"/>
        <v>1.604221467878975</v>
      </c>
      <c r="V154" s="13">
        <f t="shared" si="2"/>
        <v>36.766538730005365</v>
      </c>
      <c r="W154" s="13">
        <f t="shared" si="2"/>
        <v>64.676188816289383</v>
      </c>
      <c r="X154" s="13">
        <f t="shared" si="2"/>
        <v>6.1169679269520474</v>
      </c>
      <c r="Y154" s="13">
        <f t="shared" si="2"/>
        <v>6.4002454255666636</v>
      </c>
      <c r="Z154" s="13">
        <f t="shared" si="2"/>
        <v>2.2565401820058542</v>
      </c>
      <c r="AA154" s="13">
        <f t="shared" si="2"/>
        <v>2.7475386859481241</v>
      </c>
      <c r="AB154" s="13">
        <f t="shared" si="2"/>
        <v>30.95229051143113</v>
      </c>
      <c r="AC154" s="13">
        <f t="shared" si="2"/>
        <v>3.3691450713545117</v>
      </c>
      <c r="AD154" s="13">
        <f t="shared" si="2"/>
        <v>17.723296299118442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0.67624913472970871</v>
      </c>
      <c r="F157" s="22">
        <v>1.7178370957271399E-2</v>
      </c>
      <c r="G157" s="22">
        <v>4.2447175444335024E-2</v>
      </c>
      <c r="H157" s="22" t="s">
        <v>393</v>
      </c>
      <c r="I157" s="22">
        <v>9.4396144479066135E-3</v>
      </c>
      <c r="J157" s="22">
        <v>9.4396144479066135E-3</v>
      </c>
      <c r="K157" s="22">
        <v>9.4396144479066135E-3</v>
      </c>
      <c r="L157" s="22">
        <v>4.531014934995174E-3</v>
      </c>
      <c r="M157" s="22">
        <v>0.17602772674650066</v>
      </c>
      <c r="N157" s="22">
        <v>1.7750795368152002E-2</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2188.0674996109174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3.6195808593224E-3</v>
      </c>
      <c r="F158" s="22">
        <v>5.6832380823323969E-4</v>
      </c>
      <c r="G158" s="22">
        <v>2.5520439808500005E-4</v>
      </c>
      <c r="H158" s="22" t="s">
        <v>393</v>
      </c>
      <c r="I158" s="22">
        <v>1.1830987810868927E-4</v>
      </c>
      <c r="J158" s="22">
        <v>1.1830987810868927E-4</v>
      </c>
      <c r="K158" s="22">
        <v>1.1830987810868927E-4</v>
      </c>
      <c r="L158" s="22">
        <v>5.6788741492170852E-5</v>
      </c>
      <c r="M158" s="22">
        <v>9.5274330483754201E-3</v>
      </c>
      <c r="N158" s="22">
        <v>5.8564492198240007E-3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0.62265154074118212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0.6250794401269707</v>
      </c>
      <c r="F163" s="23">
        <v>0.23108500000000001</v>
      </c>
      <c r="G163" s="23">
        <v>1.7562459999999998E-2</v>
      </c>
      <c r="H163" s="23">
        <v>1.9873310000000002E-2</v>
      </c>
      <c r="I163" s="23">
        <v>2.5845017268256116</v>
      </c>
      <c r="J163" s="23">
        <v>3.1588354438979693</v>
      </c>
      <c r="K163" s="23">
        <v>4.8818365951150442</v>
      </c>
      <c r="L163" s="23">
        <v>0.23260515541430504</v>
      </c>
      <c r="M163" s="23">
        <v>22.294500031195287</v>
      </c>
      <c r="N163" s="23" t="s">
        <v>393</v>
      </c>
      <c r="O163" s="23" t="s">
        <v>393</v>
      </c>
      <c r="P163" s="23" t="s">
        <v>393</v>
      </c>
      <c r="Q163" s="23" t="s">
        <v>393</v>
      </c>
      <c r="R163" s="23" t="s">
        <v>393</v>
      </c>
      <c r="S163" s="23" t="s">
        <v>393</v>
      </c>
      <c r="T163" s="23" t="s">
        <v>393</v>
      </c>
      <c r="U163" s="23" t="s">
        <v>393</v>
      </c>
      <c r="V163" s="23" t="s">
        <v>393</v>
      </c>
      <c r="W163" s="23">
        <v>1.4358342926808954</v>
      </c>
      <c r="X163" s="23">
        <v>8.6150057560853713E-2</v>
      </c>
      <c r="Y163" s="23">
        <v>0.11486674341447163</v>
      </c>
      <c r="Z163" s="23">
        <v>4.8818365951150439E-2</v>
      </c>
      <c r="AA163" s="23">
        <v>3.3024188731660596E-2</v>
      </c>
      <c r="AB163" s="23">
        <v>0.28285935565813636</v>
      </c>
      <c r="AC163" s="23">
        <v>2.5270683551183754E-2</v>
      </c>
      <c r="AD163" s="23">
        <v>0.17230011512170743</v>
      </c>
      <c r="AE163" s="58"/>
      <c r="AF163" s="23" t="s">
        <v>390</v>
      </c>
      <c r="AG163" s="23" t="s">
        <v>390</v>
      </c>
      <c r="AH163" s="23" t="s">
        <v>390</v>
      </c>
      <c r="AI163" s="23" t="s">
        <v>390</v>
      </c>
      <c r="AJ163" s="23" t="s">
        <v>390</v>
      </c>
      <c r="AK163" s="23">
        <v>287.16685853617906</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478" priority="7" stopIfTrue="1" operator="equal">
      <formula>"NO"</formula>
    </cfRule>
    <cfRule type="cellIs" dxfId="477" priority="8" stopIfTrue="1" operator="equal">
      <formula>"NA"</formula>
    </cfRule>
    <cfRule type="cellIs" dxfId="476" priority="9" stopIfTrue="1" operator="equal">
      <formula>"IE"</formula>
    </cfRule>
    <cfRule type="cellIs" dxfId="475" priority="10" stopIfTrue="1" operator="equal">
      <formula>"NE"</formula>
    </cfRule>
  </conditionalFormatting>
  <conditionalFormatting sqref="E157:AD164 E143:AD149 E14:AD141">
    <cfRule type="cellIs" dxfId="474" priority="6" operator="equal">
      <formula>0</formula>
    </cfRule>
  </conditionalFormatting>
  <conditionalFormatting sqref="AF14:AK140">
    <cfRule type="cellIs" dxfId="473" priority="5" operator="equal">
      <formula>0</formula>
    </cfRule>
  </conditionalFormatting>
  <conditionalFormatting sqref="E157:AD164 AF157:AK164 E143:AD149 AF143:AK149">
    <cfRule type="cellIs" dxfId="472" priority="4" operator="equal">
      <formula>0</formula>
    </cfRule>
  </conditionalFormatting>
  <conditionalFormatting sqref="AF37:AK38">
    <cfRule type="cellIs" dxfId="471" priority="3" operator="equal">
      <formula>0</formula>
    </cfRule>
  </conditionalFormatting>
  <conditionalFormatting sqref="AL14:AL141">
    <cfRule type="cellIs" dxfId="470" priority="2" operator="equal">
      <formula>0</formula>
    </cfRule>
  </conditionalFormatting>
  <conditionalFormatting sqref="AF14:AL141 AF143:AL149 AF151:AL154 AF157:AL164">
    <cfRule type="cellIs" dxfId="469" priority="1" operator="equal">
      <formula>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AL170"/>
  <sheetViews>
    <sheetView topLeftCell="A2"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2010</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9.5277993880000018</v>
      </c>
      <c r="F14" s="136">
        <v>0.16120189199999996</v>
      </c>
      <c r="G14" s="136">
        <v>43.154765972</v>
      </c>
      <c r="H14" s="136" t="s">
        <v>390</v>
      </c>
      <c r="I14" s="136">
        <v>0.43165659699999998</v>
      </c>
      <c r="J14" s="136">
        <v>0.51708192899999994</v>
      </c>
      <c r="K14" s="136">
        <v>0.65706507999999997</v>
      </c>
      <c r="L14" s="136" t="s">
        <v>393</v>
      </c>
      <c r="M14" s="136">
        <v>1.693247145</v>
      </c>
      <c r="N14" s="136">
        <v>0.6701755517036303</v>
      </c>
      <c r="O14" s="136">
        <v>8.1611698437266289E-2</v>
      </c>
      <c r="P14" s="136">
        <v>0.12891049283776762</v>
      </c>
      <c r="Q14" s="136">
        <v>0.61247649305225782</v>
      </c>
      <c r="R14" s="136">
        <v>0.39757062552898492</v>
      </c>
      <c r="S14" s="136">
        <v>0.2058001421770761</v>
      </c>
      <c r="T14" s="136">
        <v>0.60014417350568328</v>
      </c>
      <c r="U14" s="136">
        <v>1.8528164888832677</v>
      </c>
      <c r="V14" s="136">
        <v>1.1591906509424703</v>
      </c>
      <c r="W14" s="136">
        <v>1.2779382684979557</v>
      </c>
      <c r="X14" s="136">
        <v>8.7365314675987081E-4</v>
      </c>
      <c r="Y14" s="136">
        <v>2.4225772503047318E-3</v>
      </c>
      <c r="Z14" s="136">
        <v>2.0127776476451813E-3</v>
      </c>
      <c r="AA14" s="136">
        <v>1.9551637278892748E-4</v>
      </c>
      <c r="AB14" s="136">
        <v>5.5045244174987112E-3</v>
      </c>
      <c r="AC14" s="136">
        <v>0.71835517093724999</v>
      </c>
      <c r="AD14" s="136">
        <v>1.0174211903340238</v>
      </c>
      <c r="AE14" s="137"/>
      <c r="AF14" s="138">
        <v>471.08030950000006</v>
      </c>
      <c r="AG14" s="138">
        <v>48138.627073499993</v>
      </c>
      <c r="AH14" s="138">
        <v>20379.213101519999</v>
      </c>
      <c r="AI14" s="138">
        <v>2391.3899089600004</v>
      </c>
      <c r="AJ14" s="138">
        <v>1687.3373425000002</v>
      </c>
      <c r="AK14" s="138" t="s">
        <v>385</v>
      </c>
      <c r="AL14" s="147" t="s">
        <v>395</v>
      </c>
    </row>
    <row r="15" spans="1:38" s="1" customFormat="1" ht="26.25" customHeight="1" thickBot="1" x14ac:dyDescent="0.25">
      <c r="A15" s="63" t="s">
        <v>53</v>
      </c>
      <c r="B15" s="63" t="s">
        <v>54</v>
      </c>
      <c r="C15" s="64" t="s">
        <v>55</v>
      </c>
      <c r="D15" s="65"/>
      <c r="E15" s="136">
        <v>2.8144096080000001</v>
      </c>
      <c r="F15" s="136">
        <v>1.3846018170000003</v>
      </c>
      <c r="G15" s="136">
        <v>9.0582559729999996</v>
      </c>
      <c r="H15" s="136">
        <v>1.2977149999999998E-3</v>
      </c>
      <c r="I15" s="136">
        <v>0.149928267</v>
      </c>
      <c r="J15" s="136">
        <v>0.15950889900000001</v>
      </c>
      <c r="K15" s="136">
        <v>0.16000815199999999</v>
      </c>
      <c r="L15" s="136">
        <v>2.7586801128000001E-2</v>
      </c>
      <c r="M15" s="136">
        <v>0.175617786</v>
      </c>
      <c r="N15" s="136">
        <v>1.9174870000000001E-3</v>
      </c>
      <c r="O15" s="136">
        <v>1.4749899999999999E-4</v>
      </c>
      <c r="P15" s="136">
        <v>8.2599440000000003E-5</v>
      </c>
      <c r="Q15" s="136">
        <v>2.359984E-5</v>
      </c>
      <c r="R15" s="136" t="s">
        <v>392</v>
      </c>
      <c r="S15" s="136" t="s">
        <v>392</v>
      </c>
      <c r="T15" s="136">
        <v>2.0649860000000002E-4</v>
      </c>
      <c r="U15" s="136" t="s">
        <v>392</v>
      </c>
      <c r="V15" s="136" t="s">
        <v>392</v>
      </c>
      <c r="W15" s="136">
        <v>0.51624650000000005</v>
      </c>
      <c r="X15" s="136" t="s">
        <v>393</v>
      </c>
      <c r="Y15" s="136" t="s">
        <v>393</v>
      </c>
      <c r="Z15" s="136" t="s">
        <v>393</v>
      </c>
      <c r="AA15" s="136" t="s">
        <v>393</v>
      </c>
      <c r="AB15" s="136">
        <v>2.94998E-2</v>
      </c>
      <c r="AC15" s="136">
        <v>2.9499800000000001E-3</v>
      </c>
      <c r="AD15" s="136" t="s">
        <v>385</v>
      </c>
      <c r="AE15" s="137"/>
      <c r="AF15" s="138">
        <v>31575.657746695586</v>
      </c>
      <c r="AG15" s="138">
        <v>1282.93645984</v>
      </c>
      <c r="AH15" s="138">
        <v>5749.0659904479999</v>
      </c>
      <c r="AI15" s="138" t="s">
        <v>390</v>
      </c>
      <c r="AJ15" s="138">
        <v>4.4249700000000001</v>
      </c>
      <c r="AK15" s="138">
        <v>1.47499</v>
      </c>
      <c r="AL15" s="147" t="s">
        <v>396</v>
      </c>
    </row>
    <row r="16" spans="1:38" s="1" customFormat="1" ht="26.25" customHeight="1" thickBot="1" x14ac:dyDescent="0.25">
      <c r="A16" s="63" t="s">
        <v>53</v>
      </c>
      <c r="B16" s="63" t="s">
        <v>56</v>
      </c>
      <c r="C16" s="64" t="s">
        <v>57</v>
      </c>
      <c r="D16" s="65"/>
      <c r="E16" s="136">
        <v>0.69896112300000002</v>
      </c>
      <c r="F16" s="136">
        <v>0.37205831899999997</v>
      </c>
      <c r="G16" s="136">
        <v>0.53417263300000006</v>
      </c>
      <c r="H16" s="136">
        <v>3.1014340000000001E-2</v>
      </c>
      <c r="I16" s="136">
        <v>0.312419642</v>
      </c>
      <c r="J16" s="136">
        <v>0.52552767900000008</v>
      </c>
      <c r="K16" s="136">
        <v>0.78840538599999999</v>
      </c>
      <c r="L16" s="136">
        <v>0.14996142815999999</v>
      </c>
      <c r="M16" s="136">
        <v>15.432589653999999</v>
      </c>
      <c r="N16" s="136">
        <v>0.18184939681451201</v>
      </c>
      <c r="O16" s="136">
        <v>1.03913941036864E-2</v>
      </c>
      <c r="P16" s="136">
        <v>0.19483863944412</v>
      </c>
      <c r="Q16" s="136">
        <v>7.1440834462843994E-2</v>
      </c>
      <c r="R16" s="136">
        <v>3.7019341494382796E-2</v>
      </c>
      <c r="S16" s="136">
        <v>0.1623655328701</v>
      </c>
      <c r="T16" s="136">
        <v>3.3772030836980799E-2</v>
      </c>
      <c r="U16" s="136">
        <v>1.8834401812931598E-2</v>
      </c>
      <c r="V16" s="136">
        <v>0.29875258048098402</v>
      </c>
      <c r="W16" s="136">
        <v>0.16886015418490397</v>
      </c>
      <c r="X16" s="136">
        <v>1.8834401812931599E-3</v>
      </c>
      <c r="Y16" s="136">
        <v>1.9483863944411999E-5</v>
      </c>
      <c r="Z16" s="136">
        <v>6.4946213148039999E-6</v>
      </c>
      <c r="AA16" s="136">
        <v>6.4946213148039999E-6</v>
      </c>
      <c r="AB16" s="136">
        <v>1.91591328786718E-3</v>
      </c>
      <c r="AC16" s="136" t="s">
        <v>385</v>
      </c>
      <c r="AD16" s="136" t="s">
        <v>385</v>
      </c>
      <c r="AE16" s="137"/>
      <c r="AF16" s="138">
        <v>8.5066300000000011E-2</v>
      </c>
      <c r="AG16" s="138">
        <v>6491.1094965639995</v>
      </c>
      <c r="AH16" s="138">
        <v>3.4267519400000008</v>
      </c>
      <c r="AI16" s="138" t="s">
        <v>390</v>
      </c>
      <c r="AJ16" s="138" t="s">
        <v>390</v>
      </c>
      <c r="AK16" s="138" t="s">
        <v>385</v>
      </c>
      <c r="AL16" s="147" t="s">
        <v>49</v>
      </c>
    </row>
    <row r="17" spans="1:38" s="2" customFormat="1" ht="26.25" customHeight="1" thickBot="1" x14ac:dyDescent="0.25">
      <c r="A17" s="63" t="s">
        <v>53</v>
      </c>
      <c r="B17" s="63" t="s">
        <v>58</v>
      </c>
      <c r="C17" s="64" t="s">
        <v>59</v>
      </c>
      <c r="D17" s="65"/>
      <c r="E17" s="136">
        <v>3.8202837249999999</v>
      </c>
      <c r="F17" s="136">
        <v>5.0937076000000012E-2</v>
      </c>
      <c r="G17" s="136">
        <v>3.9806523710000001</v>
      </c>
      <c r="H17" s="136" t="s">
        <v>390</v>
      </c>
      <c r="I17" s="136">
        <v>0.17896924400000003</v>
      </c>
      <c r="J17" s="136">
        <v>0.18364319900000003</v>
      </c>
      <c r="K17" s="136">
        <v>0.200728657</v>
      </c>
      <c r="L17" s="136" t="s">
        <v>393</v>
      </c>
      <c r="M17" s="136">
        <v>0.65450262399999992</v>
      </c>
      <c r="N17" s="136">
        <v>1.390922022917755</v>
      </c>
      <c r="O17" s="136">
        <v>1.8695891599056391E-2</v>
      </c>
      <c r="P17" s="136">
        <v>9.0507662969366992E-2</v>
      </c>
      <c r="Q17" s="136">
        <v>4.3091878954812896E-2</v>
      </c>
      <c r="R17" s="136">
        <v>0.14031780270538016</v>
      </c>
      <c r="S17" s="136">
        <v>0.18166868440239725</v>
      </c>
      <c r="T17" s="136">
        <v>0.13512837561955252</v>
      </c>
      <c r="U17" s="136">
        <v>1.9596387484853088E-2</v>
      </c>
      <c r="V17" s="136">
        <v>2.087266181834682</v>
      </c>
      <c r="W17" s="136">
        <v>2.1150810512672824</v>
      </c>
      <c r="X17" s="136">
        <v>0.48358674514248623</v>
      </c>
      <c r="Y17" s="136">
        <v>0.65704448223503631</v>
      </c>
      <c r="Z17" s="136">
        <v>0.26332312291381771</v>
      </c>
      <c r="AA17" s="136">
        <v>0.20903830998797038</v>
      </c>
      <c r="AB17" s="136">
        <v>1.6129926602793108</v>
      </c>
      <c r="AC17" s="136">
        <v>6.4348066149415998E-3</v>
      </c>
      <c r="AD17" s="136">
        <v>1.7643824589356001</v>
      </c>
      <c r="AE17" s="137"/>
      <c r="AF17" s="138">
        <v>0.34850253999999997</v>
      </c>
      <c r="AG17" s="138">
        <v>24392.521868186999</v>
      </c>
      <c r="AH17" s="138">
        <v>1756.0696086600003</v>
      </c>
      <c r="AI17" s="138" t="s">
        <v>390</v>
      </c>
      <c r="AJ17" s="138" t="s">
        <v>390</v>
      </c>
      <c r="AK17" s="138" t="s">
        <v>385</v>
      </c>
      <c r="AL17" s="147" t="s">
        <v>49</v>
      </c>
    </row>
    <row r="18" spans="1:38" s="2" customFormat="1" ht="26.25" customHeight="1" thickBot="1" x14ac:dyDescent="0.25">
      <c r="A18" s="63" t="s">
        <v>53</v>
      </c>
      <c r="B18" s="63" t="s">
        <v>60</v>
      </c>
      <c r="C18" s="64" t="s">
        <v>61</v>
      </c>
      <c r="D18" s="65"/>
      <c r="E18" s="136">
        <v>3.2923380000000001E-3</v>
      </c>
      <c r="F18" s="136">
        <v>1.9398200000000001E-4</v>
      </c>
      <c r="G18" s="136">
        <v>2.0254E-5</v>
      </c>
      <c r="H18" s="136" t="s">
        <v>390</v>
      </c>
      <c r="I18" s="136">
        <v>1.5775799999999998E-4</v>
      </c>
      <c r="J18" s="136">
        <v>1.6497799999999998E-4</v>
      </c>
      <c r="K18" s="136">
        <v>1.6877800000000002E-4</v>
      </c>
      <c r="L18" s="136" t="s">
        <v>393</v>
      </c>
      <c r="M18" s="136">
        <v>1.328898E-3</v>
      </c>
      <c r="N18" s="136">
        <v>8.4034746862000001E-7</v>
      </c>
      <c r="O18" s="136">
        <v>6.8755701978000001E-8</v>
      </c>
      <c r="P18" s="136">
        <v>4.1253421186800002E-5</v>
      </c>
      <c r="Q18" s="136">
        <v>7.6395224420000002E-6</v>
      </c>
      <c r="R18" s="136">
        <v>9.9313791745999996E-7</v>
      </c>
      <c r="S18" s="136">
        <v>1.9862758349199998E-7</v>
      </c>
      <c r="T18" s="136">
        <v>9.9313791745999996E-7</v>
      </c>
      <c r="U18" s="136">
        <v>4.4309230163600007E-6</v>
      </c>
      <c r="V18" s="136">
        <v>5.5768513826600001E-5</v>
      </c>
      <c r="W18" s="136">
        <v>3.9725516698400005E-5</v>
      </c>
      <c r="X18" s="136">
        <v>5.5004561582399999E-5</v>
      </c>
      <c r="Y18" s="136">
        <v>2.21546150818E-4</v>
      </c>
      <c r="Z18" s="136">
        <v>8.4034746862000009E-5</v>
      </c>
      <c r="AA18" s="136">
        <v>8.2506842373600005E-5</v>
      </c>
      <c r="AB18" s="136">
        <v>4.4309230163600005E-4</v>
      </c>
      <c r="AC18" s="136" t="s">
        <v>393</v>
      </c>
      <c r="AD18" s="136" t="s">
        <v>393</v>
      </c>
      <c r="AE18" s="137"/>
      <c r="AF18" s="138" t="s">
        <v>390</v>
      </c>
      <c r="AG18" s="138" t="s">
        <v>390</v>
      </c>
      <c r="AH18" s="138">
        <v>76.395224420000005</v>
      </c>
      <c r="AI18" s="138" t="s">
        <v>390</v>
      </c>
      <c r="AJ18" s="138" t="s">
        <v>390</v>
      </c>
      <c r="AK18" s="138" t="s">
        <v>385</v>
      </c>
      <c r="AL18" s="147" t="s">
        <v>49</v>
      </c>
    </row>
    <row r="19" spans="1:38" s="2" customFormat="1" ht="26.25" customHeight="1" thickBot="1" x14ac:dyDescent="0.25">
      <c r="A19" s="63" t="s">
        <v>53</v>
      </c>
      <c r="B19" s="63" t="s">
        <v>62</v>
      </c>
      <c r="C19" s="64" t="s">
        <v>63</v>
      </c>
      <c r="D19" s="65"/>
      <c r="E19" s="136">
        <v>0.20637174100000003</v>
      </c>
      <c r="F19" s="136">
        <v>4.9664029999999986E-3</v>
      </c>
      <c r="G19" s="136">
        <v>9.2131499999999998E-3</v>
      </c>
      <c r="H19" s="136" t="s">
        <v>390</v>
      </c>
      <c r="I19" s="136">
        <v>1.0842934000000004E-2</v>
      </c>
      <c r="J19" s="136">
        <v>1.2002914000000002E-2</v>
      </c>
      <c r="K19" s="136">
        <v>1.5316291999999999E-2</v>
      </c>
      <c r="L19" s="136" t="s">
        <v>393</v>
      </c>
      <c r="M19" s="136">
        <v>6.0572758999999997E-2</v>
      </c>
      <c r="N19" s="136">
        <v>9.6393883232456165E-3</v>
      </c>
      <c r="O19" s="136">
        <v>7.3681679374671056E-4</v>
      </c>
      <c r="P19" s="136">
        <v>2.5334041456770394E-3</v>
      </c>
      <c r="Q19" s="136">
        <v>5.2150739792179994E-4</v>
      </c>
      <c r="R19" s="136">
        <v>2.1584960272812799E-4</v>
      </c>
      <c r="S19" s="136">
        <v>1.312327099628256E-4</v>
      </c>
      <c r="T19" s="136">
        <v>1.072741413746448E-3</v>
      </c>
      <c r="U19" s="136">
        <v>2.3868089654304793E-4</v>
      </c>
      <c r="V19" s="136">
        <v>5.9665434336748785E-3</v>
      </c>
      <c r="W19" s="136">
        <v>2.3575054799656616</v>
      </c>
      <c r="X19" s="136">
        <v>3.1069684804523189E-3</v>
      </c>
      <c r="Y19" s="136">
        <v>1.1725577439632397E-2</v>
      </c>
      <c r="Z19" s="136">
        <v>4.4509625755095993E-3</v>
      </c>
      <c r="AA19" s="136">
        <v>4.3398707419244793E-3</v>
      </c>
      <c r="AB19" s="136">
        <v>0.15813481923751876</v>
      </c>
      <c r="AC19" s="136">
        <v>1.3474102745730002E-2</v>
      </c>
      <c r="AD19" s="136">
        <v>9.4901103699999989E-4</v>
      </c>
      <c r="AE19" s="137"/>
      <c r="AF19" s="138">
        <v>1.20442278</v>
      </c>
      <c r="AG19" s="138">
        <v>5.5810414999999995</v>
      </c>
      <c r="AH19" s="138">
        <v>3887.2297492159987</v>
      </c>
      <c r="AI19" s="138">
        <v>23.811656399999997</v>
      </c>
      <c r="AJ19" s="138">
        <v>161.41372799999999</v>
      </c>
      <c r="AK19" s="138">
        <v>6.7255720000000005</v>
      </c>
      <c r="AL19" s="147" t="s">
        <v>396</v>
      </c>
    </row>
    <row r="20" spans="1:38" s="2" customFormat="1" ht="26.25" customHeight="1" thickBot="1" x14ac:dyDescent="0.25">
      <c r="A20" s="63" t="s">
        <v>53</v>
      </c>
      <c r="B20" s="63" t="s">
        <v>64</v>
      </c>
      <c r="C20" s="64" t="s">
        <v>65</v>
      </c>
      <c r="D20" s="65"/>
      <c r="E20" s="136">
        <v>1.2828577409999997</v>
      </c>
      <c r="F20" s="136">
        <v>7.2514196000000031E-2</v>
      </c>
      <c r="G20" s="136">
        <v>0.26721132399999997</v>
      </c>
      <c r="H20" s="136">
        <v>3.8522460000000001E-3</v>
      </c>
      <c r="I20" s="136">
        <v>2.4486506000000002E-2</v>
      </c>
      <c r="J20" s="136">
        <v>2.7917503000000003E-2</v>
      </c>
      <c r="K20" s="136">
        <v>4.2421509000000003E-2</v>
      </c>
      <c r="L20" s="136" t="s">
        <v>393</v>
      </c>
      <c r="M20" s="136">
        <v>1.8492758899999999</v>
      </c>
      <c r="N20" s="136">
        <v>0.68108195344727984</v>
      </c>
      <c r="O20" s="136">
        <v>0.29706349180742686</v>
      </c>
      <c r="P20" s="136">
        <v>1.8702603424195673E-2</v>
      </c>
      <c r="Q20" s="136">
        <v>6.6773503720168482E-3</v>
      </c>
      <c r="R20" s="136">
        <v>0.53069108693600553</v>
      </c>
      <c r="S20" s="136">
        <v>0.14531343570935007</v>
      </c>
      <c r="T20" s="136">
        <v>5.2008951558000747E-2</v>
      </c>
      <c r="U20" s="136">
        <v>1.2497840497117111E-2</v>
      </c>
      <c r="V20" s="136">
        <v>11.765897460880073</v>
      </c>
      <c r="W20" s="136">
        <v>2.3800957981350299</v>
      </c>
      <c r="X20" s="136">
        <v>0.2529518078446813</v>
      </c>
      <c r="Y20" s="136">
        <v>0.40455697555689057</v>
      </c>
      <c r="Z20" s="136">
        <v>0.12976467658825214</v>
      </c>
      <c r="AA20" s="136">
        <v>0.10434802583076211</v>
      </c>
      <c r="AB20" s="136">
        <v>0.89162148582058609</v>
      </c>
      <c r="AC20" s="136">
        <v>0.11421830367630495</v>
      </c>
      <c r="AD20" s="136">
        <v>8.4981389988192102E-2</v>
      </c>
      <c r="AE20" s="137"/>
      <c r="AF20" s="138">
        <v>0.58056000000000008</v>
      </c>
      <c r="AG20" s="138">
        <v>491.84958649999999</v>
      </c>
      <c r="AH20" s="138">
        <v>3811.8827101720003</v>
      </c>
      <c r="AI20" s="138">
        <v>22783.059134114988</v>
      </c>
      <c r="AJ20" s="138" t="s">
        <v>390</v>
      </c>
      <c r="AK20" s="138" t="s">
        <v>385</v>
      </c>
      <c r="AL20" s="147" t="s">
        <v>49</v>
      </c>
    </row>
    <row r="21" spans="1:38" s="2" customFormat="1" ht="26.25" customHeight="1" thickBot="1" x14ac:dyDescent="0.25">
      <c r="A21" s="63" t="s">
        <v>53</v>
      </c>
      <c r="B21" s="63" t="s">
        <v>66</v>
      </c>
      <c r="C21" s="64" t="s">
        <v>67</v>
      </c>
      <c r="D21" s="65"/>
      <c r="E21" s="136">
        <v>0.34179686600000003</v>
      </c>
      <c r="F21" s="136">
        <v>6.0033825000000013E-2</v>
      </c>
      <c r="G21" s="136">
        <v>0.14814044000000001</v>
      </c>
      <c r="H21" s="136">
        <v>9.4471629999999997E-3</v>
      </c>
      <c r="I21" s="136">
        <v>1.5362806000000001E-2</v>
      </c>
      <c r="J21" s="136">
        <v>2.4427497999999995E-2</v>
      </c>
      <c r="K21" s="136">
        <v>4.0600544000000002E-2</v>
      </c>
      <c r="L21" s="136" t="s">
        <v>393</v>
      </c>
      <c r="M21" s="136">
        <v>0.35587934100000002</v>
      </c>
      <c r="N21" s="136">
        <v>6.2998594306149028E-2</v>
      </c>
      <c r="O21" s="136">
        <v>1.4820089729433758E-3</v>
      </c>
      <c r="P21" s="136">
        <v>5.8661906701256454E-3</v>
      </c>
      <c r="Q21" s="136">
        <v>2.2569677248785347E-3</v>
      </c>
      <c r="R21" s="136">
        <v>7.4107726344243121E-3</v>
      </c>
      <c r="S21" s="136">
        <v>8.3560388965308631E-3</v>
      </c>
      <c r="T21" s="136">
        <v>6.1295502633943117E-3</v>
      </c>
      <c r="U21" s="136">
        <v>1.089505453238082E-3</v>
      </c>
      <c r="V21" s="136">
        <v>0.12055939098670673</v>
      </c>
      <c r="W21" s="136">
        <v>0.10045346023037245</v>
      </c>
      <c r="X21" s="136">
        <v>2.4359597467800326E-2</v>
      </c>
      <c r="Y21" s="136">
        <v>3.9727636745104093E-2</v>
      </c>
      <c r="Z21" s="136">
        <v>1.5640121236683277E-2</v>
      </c>
      <c r="AA21" s="136">
        <v>1.3117814301810492E-2</v>
      </c>
      <c r="AB21" s="136">
        <v>9.2845169751398199E-2</v>
      </c>
      <c r="AC21" s="136">
        <v>5.3534808965800004E-4</v>
      </c>
      <c r="AD21" s="136">
        <v>7.8154663695670396E-2</v>
      </c>
      <c r="AE21" s="137"/>
      <c r="AF21" s="138">
        <v>0.79582655534337898</v>
      </c>
      <c r="AG21" s="138">
        <v>459.71564590000003</v>
      </c>
      <c r="AH21" s="138">
        <v>4066.5409078739995</v>
      </c>
      <c r="AI21" s="138">
        <v>68.663993550000015</v>
      </c>
      <c r="AJ21" s="138" t="s">
        <v>390</v>
      </c>
      <c r="AK21" s="138" t="s">
        <v>385</v>
      </c>
      <c r="AL21" s="147" t="s">
        <v>49</v>
      </c>
    </row>
    <row r="22" spans="1:38" s="2" customFormat="1" ht="26.25" customHeight="1" thickBot="1" x14ac:dyDescent="0.25">
      <c r="A22" s="63" t="s">
        <v>53</v>
      </c>
      <c r="B22" s="67" t="s">
        <v>68</v>
      </c>
      <c r="C22" s="64" t="s">
        <v>69</v>
      </c>
      <c r="D22" s="65"/>
      <c r="E22" s="136">
        <v>4.559437516</v>
      </c>
      <c r="F22" s="136">
        <v>0.18981417199999998</v>
      </c>
      <c r="G22" s="136">
        <v>0.32204205299999999</v>
      </c>
      <c r="H22" s="136" t="s">
        <v>390</v>
      </c>
      <c r="I22" s="136">
        <v>2.9294219999999992E-3</v>
      </c>
      <c r="J22" s="136">
        <v>4.4672389999999996E-3</v>
      </c>
      <c r="K22" s="136">
        <v>1.2434456999999999E-2</v>
      </c>
      <c r="L22" s="136" t="s">
        <v>393</v>
      </c>
      <c r="M22" s="136">
        <v>12.834251479999999</v>
      </c>
      <c r="N22" s="136">
        <v>0.16205181999999999</v>
      </c>
      <c r="O22" s="136">
        <v>1.3228719999999999E-2</v>
      </c>
      <c r="P22" s="136">
        <v>8.1025909999999993E-2</v>
      </c>
      <c r="Q22" s="136">
        <v>4.3820134999999996E-2</v>
      </c>
      <c r="R22" s="136">
        <v>6.7797190000000007E-2</v>
      </c>
      <c r="S22" s="136">
        <v>0.10698727299999999</v>
      </c>
      <c r="T22" s="136">
        <v>8.1025909999999993E-2</v>
      </c>
      <c r="U22" s="136">
        <v>4.1835826999999992E-2</v>
      </c>
      <c r="V22" s="136">
        <v>0.70112215999999994</v>
      </c>
      <c r="W22" s="136">
        <v>6.7797189999999992E-3</v>
      </c>
      <c r="X22" s="136">
        <v>1.0748334999999999E-5</v>
      </c>
      <c r="Y22" s="136">
        <v>4.6300519999999996E-4</v>
      </c>
      <c r="Z22" s="136">
        <v>1.2732643E-4</v>
      </c>
      <c r="AA22" s="136">
        <v>7.1104370000000001E-5</v>
      </c>
      <c r="AB22" s="136">
        <v>6.72184335E-4</v>
      </c>
      <c r="AC22" s="136">
        <v>7.6065139999999991E-3</v>
      </c>
      <c r="AD22" s="136">
        <v>0.17031976999999998</v>
      </c>
      <c r="AE22" s="137"/>
      <c r="AF22" s="138">
        <v>276.5068240191884</v>
      </c>
      <c r="AG22" s="138">
        <v>6590.3683461099999</v>
      </c>
      <c r="AH22" s="138">
        <v>4520.8129459799993</v>
      </c>
      <c r="AI22" s="138">
        <v>865.59236399999998</v>
      </c>
      <c r="AJ22" s="138">
        <v>3229.3178630000002</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1.0966113009999998</v>
      </c>
      <c r="F24" s="136">
        <v>4.4405407700000046</v>
      </c>
      <c r="G24" s="136">
        <v>0.210812942</v>
      </c>
      <c r="H24" s="136">
        <v>5.0877150000000005E-3</v>
      </c>
      <c r="I24" s="136">
        <v>0.14900132700000002</v>
      </c>
      <c r="J24" s="136">
        <v>0.20547224000000003</v>
      </c>
      <c r="K24" s="136">
        <v>0.30734569600000011</v>
      </c>
      <c r="L24" s="136" t="s">
        <v>393</v>
      </c>
      <c r="M24" s="136">
        <v>1.8492758899999999</v>
      </c>
      <c r="N24" s="136">
        <v>0.18291680364865057</v>
      </c>
      <c r="O24" s="136">
        <v>7.6825284918121031E-2</v>
      </c>
      <c r="P24" s="136">
        <v>8.7174819191050898E-3</v>
      </c>
      <c r="Q24" s="136">
        <v>2.5766321656095809E-3</v>
      </c>
      <c r="R24" s="136">
        <v>0.13787590746309855</v>
      </c>
      <c r="S24" s="136">
        <v>3.8483265169057569E-2</v>
      </c>
      <c r="T24" s="136">
        <v>1.418918284984391E-2</v>
      </c>
      <c r="U24" s="136">
        <v>3.7081145634458943E-3</v>
      </c>
      <c r="V24" s="136">
        <v>3.0579494494623187</v>
      </c>
      <c r="W24" s="136">
        <v>0.62875141789249633</v>
      </c>
      <c r="X24" s="136">
        <v>7.256417703282575E-2</v>
      </c>
      <c r="Y24" s="136">
        <v>0.12821159786912861</v>
      </c>
      <c r="Z24" s="136">
        <v>4.2029156250235962E-2</v>
      </c>
      <c r="AA24" s="136">
        <v>3.5039761036225726E-2</v>
      </c>
      <c r="AB24" s="136">
        <v>0.27784469218841601</v>
      </c>
      <c r="AC24" s="136">
        <v>2.9532382668330047E-2</v>
      </c>
      <c r="AD24" s="136">
        <v>3.0734573593967487E-2</v>
      </c>
      <c r="AE24" s="137"/>
      <c r="AF24" s="138">
        <v>217.2896015211943</v>
      </c>
      <c r="AG24" s="138">
        <v>242.57186623600006</v>
      </c>
      <c r="AH24" s="138">
        <v>7253.8435220219981</v>
      </c>
      <c r="AI24" s="138">
        <v>5884.3207294580097</v>
      </c>
      <c r="AJ24" s="138">
        <v>9.9060000000000006</v>
      </c>
      <c r="AK24" s="138">
        <v>6.7255720000000005</v>
      </c>
      <c r="AL24" s="147" t="s">
        <v>396</v>
      </c>
    </row>
    <row r="25" spans="1:38" s="2" customFormat="1" ht="26.25" customHeight="1" thickBot="1" x14ac:dyDescent="0.25">
      <c r="A25" s="63" t="s">
        <v>73</v>
      </c>
      <c r="B25" s="67" t="s">
        <v>74</v>
      </c>
      <c r="C25" s="69" t="s">
        <v>75</v>
      </c>
      <c r="D25" s="65"/>
      <c r="E25" s="136">
        <v>7.7066612762433942E-2</v>
      </c>
      <c r="F25" s="136">
        <v>1.0881127405944335E-3</v>
      </c>
      <c r="G25" s="136">
        <v>4.8735043304099978E-3</v>
      </c>
      <c r="H25" s="136" t="s">
        <v>393</v>
      </c>
      <c r="I25" s="136">
        <v>7.5656429816300962E-4</v>
      </c>
      <c r="J25" s="136">
        <v>7.5656429816300962E-4</v>
      </c>
      <c r="K25" s="136">
        <v>7.5656429816300962E-4</v>
      </c>
      <c r="L25" s="136">
        <v>3.6315086311824465E-4</v>
      </c>
      <c r="M25" s="136">
        <v>5.4136913735217118E-2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4.3121075293900005E-3</v>
      </c>
      <c r="F26" s="136">
        <v>1.9539103918693007E-4</v>
      </c>
      <c r="G26" s="136">
        <v>3.7354627682199999E-4</v>
      </c>
      <c r="H26" s="136" t="s">
        <v>393</v>
      </c>
      <c r="I26" s="136">
        <v>1.9321346899651602E-4</v>
      </c>
      <c r="J26" s="136">
        <v>1.9321346899651602E-4</v>
      </c>
      <c r="K26" s="136">
        <v>1.9321346899651602E-4</v>
      </c>
      <c r="L26" s="136">
        <v>9.2742465118327683E-5</v>
      </c>
      <c r="M26" s="136">
        <v>1.209618773582896E-2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10.345038154454462</v>
      </c>
      <c r="F27" s="136">
        <v>7.6300750765285521</v>
      </c>
      <c r="G27" s="136">
        <v>1.4076541761852428E-2</v>
      </c>
      <c r="H27" s="136">
        <v>0.43523340744569122</v>
      </c>
      <c r="I27" s="136">
        <v>0.68999306676541017</v>
      </c>
      <c r="J27" s="136">
        <v>0.68999306676541017</v>
      </c>
      <c r="K27" s="136">
        <v>0.68999306676541017</v>
      </c>
      <c r="L27" s="136">
        <v>0.48377918798651953</v>
      </c>
      <c r="M27" s="136">
        <v>78.031206362965364</v>
      </c>
      <c r="N27" s="136">
        <v>1.1662833612195451E-3</v>
      </c>
      <c r="O27" s="136">
        <v>1.3956023378949341E-4</v>
      </c>
      <c r="P27" s="136">
        <v>7.6271667605804097E-3</v>
      </c>
      <c r="Q27" s="136">
        <v>2.2179072341013966E-4</v>
      </c>
      <c r="R27" s="136">
        <v>7.8449006094432235E-3</v>
      </c>
      <c r="S27" s="136">
        <v>5.418523469103217E-3</v>
      </c>
      <c r="T27" s="136">
        <v>1.4181870976906802E-3</v>
      </c>
      <c r="U27" s="136">
        <v>1.6446097924129244E-4</v>
      </c>
      <c r="V27" s="136">
        <v>2.7883083938367241E-2</v>
      </c>
      <c r="W27" s="136">
        <v>0.66877600000000004</v>
      </c>
      <c r="X27" s="136">
        <v>1.6881132329200001E-2</v>
      </c>
      <c r="Y27" s="136">
        <v>1.9482504895099999E-2</v>
      </c>
      <c r="Z27" s="136">
        <v>1.4500849883600002E-2</v>
      </c>
      <c r="AA27" s="136">
        <v>1.7290262435700001E-2</v>
      </c>
      <c r="AB27" s="136">
        <v>6.8154749543599999E-2</v>
      </c>
      <c r="AC27" s="136">
        <v>6.2055859999999999E-4</v>
      </c>
      <c r="AD27" s="136">
        <v>1.0766869999999999E-4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4.4188127559316115</v>
      </c>
      <c r="F28" s="136">
        <v>0.68240307885183293</v>
      </c>
      <c r="G28" s="136">
        <v>4.6533764491899863E-3</v>
      </c>
      <c r="H28" s="136">
        <v>2.3984724729021765E-2</v>
      </c>
      <c r="I28" s="136">
        <v>0.44685662820710798</v>
      </c>
      <c r="J28" s="136">
        <v>0.44685662820710798</v>
      </c>
      <c r="K28" s="136">
        <v>0.44685662820710798</v>
      </c>
      <c r="L28" s="136">
        <v>0.31978013353946833</v>
      </c>
      <c r="M28" s="136">
        <v>5.4212321095518963</v>
      </c>
      <c r="N28" s="136">
        <v>2.2261703511720235E-4</v>
      </c>
      <c r="O28" s="136">
        <v>2.4074010750886052E-5</v>
      </c>
      <c r="P28" s="136">
        <v>1.9854991273546042E-3</v>
      </c>
      <c r="Q28" s="136">
        <v>4.3617253403857576E-5</v>
      </c>
      <c r="R28" s="136">
        <v>2.8375590645283032E-3</v>
      </c>
      <c r="S28" s="136">
        <v>1.9153066636826502E-3</v>
      </c>
      <c r="T28" s="136">
        <v>1.6425756447226213E-4</v>
      </c>
      <c r="U28" s="136">
        <v>3.908648530594304E-5</v>
      </c>
      <c r="V28" s="136">
        <v>6.8996443121323095E-3</v>
      </c>
      <c r="W28" s="136">
        <v>0.21376200000000001</v>
      </c>
      <c r="X28" s="136">
        <v>6.0313409616999996E-3</v>
      </c>
      <c r="Y28" s="136">
        <v>6.7756284250000002E-3</v>
      </c>
      <c r="Z28" s="136">
        <v>5.2889066749999998E-3</v>
      </c>
      <c r="AA28" s="136">
        <v>5.6805407099000003E-3</v>
      </c>
      <c r="AB28" s="136">
        <v>2.3776416771600001E-2</v>
      </c>
      <c r="AC28" s="136">
        <v>1.8909760000000001E-4</v>
      </c>
      <c r="AD28" s="136">
        <v>3.8850999999999998E-5</v>
      </c>
      <c r="AE28" s="137"/>
      <c r="AF28" s="138">
        <v>14078.507478383301</v>
      </c>
      <c r="AG28" s="138" t="s">
        <v>385</v>
      </c>
      <c r="AH28" s="138" t="s">
        <v>393</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22.061814695153046</v>
      </c>
      <c r="F29" s="136">
        <v>1.2668735065656318</v>
      </c>
      <c r="G29" s="136">
        <v>9.5539050067169947E-3</v>
      </c>
      <c r="H29" s="136">
        <v>1.0563865092291288E-2</v>
      </c>
      <c r="I29" s="136">
        <v>0.59174879962473037</v>
      </c>
      <c r="J29" s="136">
        <v>0.59174879962473037</v>
      </c>
      <c r="K29" s="136">
        <v>0.59174879962473037</v>
      </c>
      <c r="L29" s="136">
        <v>0.35646279748511972</v>
      </c>
      <c r="M29" s="136">
        <v>5.3115160896441527</v>
      </c>
      <c r="N29" s="136">
        <v>3.5218289440887946E-4</v>
      </c>
      <c r="O29" s="136">
        <v>3.5226102213651488E-5</v>
      </c>
      <c r="P29" s="136">
        <v>3.7315253431584503E-3</v>
      </c>
      <c r="Q29" s="136">
        <v>7.0432672495394135E-5</v>
      </c>
      <c r="R29" s="136">
        <v>5.9830270311820016E-3</v>
      </c>
      <c r="S29" s="136">
        <v>4.0122013088169468E-3</v>
      </c>
      <c r="T29" s="136">
        <v>1.4119738783323877E-4</v>
      </c>
      <c r="U29" s="136">
        <v>7.0413140563485268E-5</v>
      </c>
      <c r="V29" s="136">
        <v>1.2673779343470078E-2</v>
      </c>
      <c r="W29" s="136">
        <v>0.23009060000000003</v>
      </c>
      <c r="X29" s="136">
        <v>3.2941587633000002E-3</v>
      </c>
      <c r="Y29" s="136">
        <v>1.9947961399699999E-2</v>
      </c>
      <c r="Z29" s="136">
        <v>2.2290474298100001E-2</v>
      </c>
      <c r="AA29" s="136">
        <v>5.1242469649999999E-3</v>
      </c>
      <c r="AB29" s="136">
        <v>5.0656841426100004E-2</v>
      </c>
      <c r="AC29" s="136">
        <v>1.940209E-4</v>
      </c>
      <c r="AD29" s="136">
        <v>4.4841600000000001E-5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1.4445230339210455E-2</v>
      </c>
      <c r="F30" s="136">
        <v>8.95181177553315E-2</v>
      </c>
      <c r="G30" s="136">
        <v>1.7282581747336622E-4</v>
      </c>
      <c r="H30" s="136">
        <v>2.6401879309270547E-4</v>
      </c>
      <c r="I30" s="136">
        <v>2.2300016871305535E-3</v>
      </c>
      <c r="J30" s="136">
        <v>2.2300016871305535E-3</v>
      </c>
      <c r="K30" s="136">
        <v>2.2300016871305535E-3</v>
      </c>
      <c r="L30" s="136">
        <v>3.7978001956566417E-4</v>
      </c>
      <c r="M30" s="136">
        <v>0.44675547465909027</v>
      </c>
      <c r="N30" s="136">
        <v>8.914786624825805E-6</v>
      </c>
      <c r="O30" s="136">
        <v>2.4483895796535309E-6</v>
      </c>
      <c r="P30" s="136">
        <v>4.2767420251969562E-5</v>
      </c>
      <c r="Q30" s="136">
        <v>3.0796771465690497E-6</v>
      </c>
      <c r="R30" s="136">
        <v>3.1470415594920228E-5</v>
      </c>
      <c r="S30" s="136">
        <v>2.247886828208587E-5</v>
      </c>
      <c r="T30" s="136">
        <v>1.1851531535956319E-5</v>
      </c>
      <c r="U30" s="136">
        <v>1.5590287452866607E-6</v>
      </c>
      <c r="V30" s="136">
        <v>2.8026049528020541E-2</v>
      </c>
      <c r="W30" s="136">
        <v>1.9174000000000001E-3</v>
      </c>
      <c r="X30" s="136">
        <v>4.1159017000000003E-5</v>
      </c>
      <c r="Y30" s="136">
        <v>4.97744349E-5</v>
      </c>
      <c r="Z30" s="136">
        <v>3.2523028800000003E-5</v>
      </c>
      <c r="AA30" s="136">
        <v>5.4704877300000004E-5</v>
      </c>
      <c r="AB30" s="136">
        <v>1.7816135800000001E-4</v>
      </c>
      <c r="AC30" s="136">
        <v>1.9174000000000001E-6</v>
      </c>
      <c r="AD30" s="136">
        <v>6.4089999999999998E-7</v>
      </c>
      <c r="AE30" s="137"/>
      <c r="AF30" s="138">
        <v>204.89366327939999</v>
      </c>
      <c r="AG30" s="138" t="s">
        <v>385</v>
      </c>
      <c r="AH30" s="138" t="s">
        <v>393</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2.1177376790955793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0.28829978778998872</v>
      </c>
      <c r="J32" s="136">
        <v>0.53646652001354256</v>
      </c>
      <c r="K32" s="136">
        <v>0.70747699865203817</v>
      </c>
      <c r="L32" s="136" t="s">
        <v>385</v>
      </c>
      <c r="M32" s="136" t="s">
        <v>393</v>
      </c>
      <c r="N32" s="136">
        <v>0.72835136505018161</v>
      </c>
      <c r="O32" s="136">
        <v>3.3892199358668217E-3</v>
      </c>
      <c r="P32" s="136">
        <v>2.285960169272657E-6</v>
      </c>
      <c r="Q32" s="136">
        <v>2.2859601692726578E-12</v>
      </c>
      <c r="R32" s="136">
        <v>0.26972296130749585</v>
      </c>
      <c r="S32" s="136">
        <v>5.90432441833455</v>
      </c>
      <c r="T32" s="136">
        <v>4.2765026269029498E-2</v>
      </c>
      <c r="U32" s="136">
        <v>5.7659957557997764E-3</v>
      </c>
      <c r="V32" s="136">
        <v>2.2859601692726583</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24459.640078240602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0.15901006791585195</v>
      </c>
      <c r="J33" s="136">
        <v>0.29446308873305876</v>
      </c>
      <c r="K33" s="136">
        <v>0.58892617746611753</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24459.640078240602</v>
      </c>
      <c r="AL33" s="147" t="s">
        <v>382</v>
      </c>
    </row>
    <row r="34" spans="1:38" s="2" customFormat="1" ht="26.25" customHeight="1" thickBot="1" x14ac:dyDescent="0.25">
      <c r="A34" s="63" t="s">
        <v>70</v>
      </c>
      <c r="B34" s="63" t="s">
        <v>93</v>
      </c>
      <c r="C34" s="64" t="s">
        <v>94</v>
      </c>
      <c r="D34" s="65"/>
      <c r="E34" s="136">
        <v>1.4432037826079995</v>
      </c>
      <c r="F34" s="136">
        <v>0.12807056467799999</v>
      </c>
      <c r="G34" s="136">
        <v>5.5084113839999995E-4</v>
      </c>
      <c r="H34" s="136">
        <v>1.9279439843999997E-4</v>
      </c>
      <c r="I34" s="136">
        <v>3.77326179804E-2</v>
      </c>
      <c r="J34" s="136">
        <v>3.9660561964799994E-2</v>
      </c>
      <c r="K34" s="136">
        <v>4.1863926518399999E-2</v>
      </c>
      <c r="L34" s="136">
        <v>2.452620168726E-2</v>
      </c>
      <c r="M34" s="136">
        <v>0.29470000904399996</v>
      </c>
      <c r="N34" s="136" t="s">
        <v>393</v>
      </c>
      <c r="O34" s="136">
        <v>2.7542056919999997E-4</v>
      </c>
      <c r="P34" s="136" t="s">
        <v>393</v>
      </c>
      <c r="Q34" s="136" t="s">
        <v>393</v>
      </c>
      <c r="R34" s="136">
        <v>1.3771028459999997E-3</v>
      </c>
      <c r="S34" s="136">
        <v>4.6821496763999985E-2</v>
      </c>
      <c r="T34" s="136">
        <v>1.9279439843999998E-3</v>
      </c>
      <c r="U34" s="136">
        <v>2.7542056919999997E-4</v>
      </c>
      <c r="V34" s="136">
        <v>2.7542056919999995E-2</v>
      </c>
      <c r="W34" s="136">
        <v>2.7542056919999999E-3</v>
      </c>
      <c r="X34" s="136">
        <v>8.2626170759999976E-4</v>
      </c>
      <c r="Y34" s="136">
        <v>1.3771028459999997E-3</v>
      </c>
      <c r="Z34" s="136">
        <v>1.024564517424E-6</v>
      </c>
      <c r="AA34" s="136">
        <v>2.3686168951199997E-7</v>
      </c>
      <c r="AB34" s="136">
        <v>2.2046259798069357E-3</v>
      </c>
      <c r="AC34" s="136">
        <v>2.2033645535999996E-4</v>
      </c>
      <c r="AD34" s="136">
        <v>0.27542056919999997</v>
      </c>
      <c r="AE34" s="137"/>
      <c r="AF34" s="138">
        <v>1103.6191344081656</v>
      </c>
      <c r="AG34" s="138" t="s">
        <v>385</v>
      </c>
      <c r="AH34" s="138" t="s">
        <v>385</v>
      </c>
      <c r="AI34" s="138">
        <v>52.260839904465257</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0.8369877107357766</v>
      </c>
      <c r="F36" s="136">
        <v>2.8497690025051661E-2</v>
      </c>
      <c r="G36" s="136">
        <v>0.21109400018556784</v>
      </c>
      <c r="H36" s="136">
        <v>7.3882900064948755E-5</v>
      </c>
      <c r="I36" s="136">
        <v>5.9106320051958997E-2</v>
      </c>
      <c r="J36" s="136">
        <v>6.5439140057526032E-2</v>
      </c>
      <c r="K36" s="136">
        <v>6.5439140057526032E-2</v>
      </c>
      <c r="L36" s="136">
        <v>7.8526968069031235E-3</v>
      </c>
      <c r="M36" s="136">
        <v>7.8104780068660118E-2</v>
      </c>
      <c r="N36" s="136">
        <v>1.8998460016701106E-3</v>
      </c>
      <c r="O36" s="136">
        <v>2.1109400018556786E-4</v>
      </c>
      <c r="P36" s="136">
        <v>2.1109400018556786E-4</v>
      </c>
      <c r="Q36" s="136">
        <v>7.1771960063093075E-3</v>
      </c>
      <c r="R36" s="136">
        <v>7.5993840066804425E-3</v>
      </c>
      <c r="S36" s="136">
        <v>1.319337501159799E-2</v>
      </c>
      <c r="T36" s="136">
        <v>0.33775040029690856</v>
      </c>
      <c r="U36" s="136">
        <v>2.2164870019484623E-3</v>
      </c>
      <c r="V36" s="136">
        <v>1.2665640011134072E-2</v>
      </c>
      <c r="W36" s="136">
        <v>4.9607090043608446E-4</v>
      </c>
      <c r="X36" s="136">
        <v>3.1664100027835177E-4</v>
      </c>
      <c r="Y36" s="136">
        <v>5.2773500046391958E-4</v>
      </c>
      <c r="Z36" s="136">
        <v>3.9263484034515621E-7</v>
      </c>
      <c r="AA36" s="136">
        <v>9.0770420079794196E-8</v>
      </c>
      <c r="AB36" s="136">
        <v>8.448594060026963E-4</v>
      </c>
      <c r="AC36" s="136">
        <v>1.477658001298975E-3</v>
      </c>
      <c r="AD36" s="136">
        <v>6.0161790052886835E-3</v>
      </c>
      <c r="AE36" s="137"/>
      <c r="AF36" s="138">
        <v>445.59832499171523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2.3498070899999997</v>
      </c>
      <c r="F37" s="136">
        <v>0.19962385699999999</v>
      </c>
      <c r="G37" s="136">
        <v>3.8964080000000001E-3</v>
      </c>
      <c r="H37" s="136" t="s">
        <v>385</v>
      </c>
      <c r="I37" s="136">
        <v>3.9759999999999999E-5</v>
      </c>
      <c r="J37" s="136">
        <v>3.9759999999999999E-5</v>
      </c>
      <c r="K37" s="136">
        <v>3.9759999999999999E-5</v>
      </c>
      <c r="L37" s="136" t="s">
        <v>393</v>
      </c>
      <c r="M37" s="136">
        <v>0.194040934</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14802.400062740002</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2.0710187850000001</v>
      </c>
      <c r="F39" s="136">
        <v>0.77836872900000009</v>
      </c>
      <c r="G39" s="136">
        <v>0.560562585</v>
      </c>
      <c r="H39" s="136" t="s">
        <v>390</v>
      </c>
      <c r="I39" s="136">
        <v>0.24497692100000015</v>
      </c>
      <c r="J39" s="136">
        <v>0.29998347600000025</v>
      </c>
      <c r="K39" s="136">
        <v>0.43881836400000002</v>
      </c>
      <c r="L39" s="136" t="s">
        <v>393</v>
      </c>
      <c r="M39" s="136">
        <v>2.3220539369999997</v>
      </c>
      <c r="N39" s="136">
        <v>0.23842270222968576</v>
      </c>
      <c r="O39" s="136">
        <v>5.1722885885249807E-2</v>
      </c>
      <c r="P39" s="136">
        <v>1.3561856150188505E-2</v>
      </c>
      <c r="Q39" s="136">
        <v>8.5871474051949122E-3</v>
      </c>
      <c r="R39" s="136">
        <v>0.10409063454345649</v>
      </c>
      <c r="S39" s="136">
        <v>3.9913382178035493E-2</v>
      </c>
      <c r="T39" s="136">
        <v>2.4679831716717643E-2</v>
      </c>
      <c r="U39" s="136">
        <v>4.3544210375590746E-3</v>
      </c>
      <c r="V39" s="136">
        <v>2.1790480995752985</v>
      </c>
      <c r="W39" s="136">
        <v>0.59871345589775149</v>
      </c>
      <c r="X39" s="136">
        <v>9.6594770988150253E-2</v>
      </c>
      <c r="Y39" s="136">
        <v>0.14381262985655682</v>
      </c>
      <c r="Z39" s="136">
        <v>6.6455690416473714E-2</v>
      </c>
      <c r="AA39" s="136">
        <v>5.7256689722992644E-2</v>
      </c>
      <c r="AB39" s="136">
        <v>0.36411978098417347</v>
      </c>
      <c r="AC39" s="136">
        <v>1.9900415865010124E-2</v>
      </c>
      <c r="AD39" s="136">
        <v>0.17298201344878603</v>
      </c>
      <c r="AE39" s="137"/>
      <c r="AF39" s="138">
        <v>138.98064334832702</v>
      </c>
      <c r="AG39" s="138">
        <v>1306.1311089176102</v>
      </c>
      <c r="AH39" s="138">
        <v>28860.156762748105</v>
      </c>
      <c r="AI39" s="138">
        <v>3917.2116778200025</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4.0201258915697569</v>
      </c>
      <c r="F41" s="136">
        <v>46.364713585713112</v>
      </c>
      <c r="G41" s="136">
        <v>1.7527756146397679</v>
      </c>
      <c r="H41" s="136">
        <v>2.0909973330328802</v>
      </c>
      <c r="I41" s="136">
        <v>20.557543954200607</v>
      </c>
      <c r="J41" s="136">
        <v>21.042228771795674</v>
      </c>
      <c r="K41" s="136">
        <v>22.299038665549951</v>
      </c>
      <c r="L41" s="136">
        <v>2.0659648623459184</v>
      </c>
      <c r="M41" s="136">
        <v>215.1241746208546</v>
      </c>
      <c r="N41" s="136">
        <v>0.47710866120135426</v>
      </c>
      <c r="O41" s="136">
        <v>0.30894835455428882</v>
      </c>
      <c r="P41" s="136">
        <v>8.0563219400350369E-2</v>
      </c>
      <c r="Q41" s="136">
        <v>6.182495143355568E-2</v>
      </c>
      <c r="R41" s="136">
        <v>0.97513584805971498</v>
      </c>
      <c r="S41" s="136">
        <v>0.25115682716680066</v>
      </c>
      <c r="T41" s="136">
        <v>0.13083628936465327</v>
      </c>
      <c r="U41" s="136">
        <v>5.1401190437571603E-2</v>
      </c>
      <c r="V41" s="136">
        <v>5.9300623530900785</v>
      </c>
      <c r="W41" s="136">
        <v>8.6879879386103163</v>
      </c>
      <c r="X41" s="136">
        <v>5.8443566933489741</v>
      </c>
      <c r="Y41" s="136">
        <v>4.2371170504945237</v>
      </c>
      <c r="Z41" s="136">
        <v>2.3137315973463863</v>
      </c>
      <c r="AA41" s="136">
        <v>3.0732726456808805</v>
      </c>
      <c r="AB41" s="136">
        <v>15.468477986870761</v>
      </c>
      <c r="AC41" s="136">
        <v>2.1280282181822479</v>
      </c>
      <c r="AD41" s="136">
        <v>0.10212416343102686</v>
      </c>
      <c r="AE41" s="137"/>
      <c r="AF41" s="138">
        <v>552</v>
      </c>
      <c r="AG41" s="138">
        <v>2773.5831600162146</v>
      </c>
      <c r="AH41" s="138">
        <v>55629.415674322532</v>
      </c>
      <c r="AI41" s="138">
        <v>31803.018456027756</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0.10215099800000001</v>
      </c>
      <c r="F43" s="136">
        <v>1.0751757999999993E-2</v>
      </c>
      <c r="G43" s="136">
        <v>2.6641082999999999E-2</v>
      </c>
      <c r="H43" s="136" t="s">
        <v>393</v>
      </c>
      <c r="I43" s="136">
        <v>3.2902926999999998E-2</v>
      </c>
      <c r="J43" s="136">
        <v>7.9524715000000037E-2</v>
      </c>
      <c r="K43" s="136">
        <v>0.179085676</v>
      </c>
      <c r="L43" s="136" t="s">
        <v>393</v>
      </c>
      <c r="M43" s="136">
        <v>0.12179503900000001</v>
      </c>
      <c r="N43" s="136">
        <v>5.8291493612109115E-3</v>
      </c>
      <c r="O43" s="136">
        <v>5.9682865311578052E-4</v>
      </c>
      <c r="P43" s="136">
        <v>3.5549214793136996E-4</v>
      </c>
      <c r="Q43" s="136">
        <v>3.3194446545585998E-4</v>
      </c>
      <c r="R43" s="136">
        <v>1.5173258862812239E-3</v>
      </c>
      <c r="S43" s="136">
        <v>1.0206679194452826E-3</v>
      </c>
      <c r="T43" s="136">
        <v>3.9391679275429829E-3</v>
      </c>
      <c r="U43" s="136">
        <v>8.5694467488002001E-5</v>
      </c>
      <c r="V43" s="136">
        <v>2.7610250361909859E-2</v>
      </c>
      <c r="W43" s="136">
        <v>1.3835072006439526E-2</v>
      </c>
      <c r="X43" s="136">
        <v>3.6033131827848202E-3</v>
      </c>
      <c r="Y43" s="136">
        <v>4.9779043865682791E-3</v>
      </c>
      <c r="Z43" s="136">
        <v>2.7482076182031791E-3</v>
      </c>
      <c r="AA43" s="136">
        <v>2.4536528213337798E-3</v>
      </c>
      <c r="AB43" s="136">
        <v>1.378307800889006E-2</v>
      </c>
      <c r="AC43" s="136">
        <v>2.1690044289113998E-4</v>
      </c>
      <c r="AD43" s="136">
        <v>3.9804379468021097E-3</v>
      </c>
      <c r="AE43" s="137"/>
      <c r="AF43" s="138">
        <v>50.351823656609596</v>
      </c>
      <c r="AG43" s="138">
        <v>38.587837665000002</v>
      </c>
      <c r="AH43" s="138">
        <v>1677.7135766579997</v>
      </c>
      <c r="AI43" s="138">
        <v>69.986010399999984</v>
      </c>
      <c r="AJ43" s="138" t="s">
        <v>390</v>
      </c>
      <c r="AK43" s="138" t="s">
        <v>385</v>
      </c>
      <c r="AL43" s="147" t="s">
        <v>49</v>
      </c>
    </row>
    <row r="44" spans="1:38" s="2" customFormat="1" ht="26.25" customHeight="1" thickBot="1" x14ac:dyDescent="0.25">
      <c r="A44" s="63" t="s">
        <v>70</v>
      </c>
      <c r="B44" s="63" t="s">
        <v>111</v>
      </c>
      <c r="C44" s="64" t="s">
        <v>112</v>
      </c>
      <c r="D44" s="65"/>
      <c r="E44" s="136">
        <v>2.3465824491244618</v>
      </c>
      <c r="F44" s="136">
        <v>0.63556607639423957</v>
      </c>
      <c r="G44" s="136">
        <v>1.8283752062835472E-3</v>
      </c>
      <c r="H44" s="136">
        <v>6.3993132219924151E-4</v>
      </c>
      <c r="I44" s="136">
        <v>0.11694744913191138</v>
      </c>
      <c r="J44" s="136">
        <v>0.11694744913191138</v>
      </c>
      <c r="K44" s="136">
        <v>0.11694744913191138</v>
      </c>
      <c r="L44" s="136">
        <v>6.9729659429638768E-2</v>
      </c>
      <c r="M44" s="136">
        <v>18.290242794817779</v>
      </c>
      <c r="N44" s="136" t="s">
        <v>393</v>
      </c>
      <c r="O44" s="136">
        <v>9.1418760314177362E-4</v>
      </c>
      <c r="P44" s="136" t="s">
        <v>385</v>
      </c>
      <c r="Q44" s="136" t="s">
        <v>385</v>
      </c>
      <c r="R44" s="136">
        <v>4.5709380157088683E-3</v>
      </c>
      <c r="S44" s="136">
        <v>0.15541189253410151</v>
      </c>
      <c r="T44" s="136">
        <v>6.399313221992416E-3</v>
      </c>
      <c r="U44" s="136">
        <v>9.1418760314177362E-4</v>
      </c>
      <c r="V44" s="136">
        <v>9.1418760314177366E-2</v>
      </c>
      <c r="W44" s="136" t="s">
        <v>393</v>
      </c>
      <c r="X44" s="136">
        <v>2.9711097102107643E-6</v>
      </c>
      <c r="Y44" s="136">
        <v>4.3423911149234251E-3</v>
      </c>
      <c r="Z44" s="136" t="s">
        <v>393</v>
      </c>
      <c r="AA44" s="136" t="s">
        <v>393</v>
      </c>
      <c r="AB44" s="136" t="s">
        <v>393</v>
      </c>
      <c r="AC44" s="136" t="s">
        <v>393</v>
      </c>
      <c r="AD44" s="136" t="s">
        <v>393</v>
      </c>
      <c r="AE44" s="137"/>
      <c r="AF44" s="138">
        <v>3688.4289983021044</v>
      </c>
      <c r="AG44" s="138" t="s">
        <v>385</v>
      </c>
      <c r="AH44" s="138" t="s">
        <v>385</v>
      </c>
      <c r="AI44" s="138">
        <v>161.09561432429274</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0.13036293999999998</v>
      </c>
      <c r="F46" s="136">
        <v>0.56643084400000032</v>
      </c>
      <c r="G46" s="136">
        <v>0.10064880900000001</v>
      </c>
      <c r="H46" s="136">
        <v>1.6375999999999999E-3</v>
      </c>
      <c r="I46" s="136">
        <v>1.2048850000000003E-2</v>
      </c>
      <c r="J46" s="136">
        <v>1.7331684999999999E-2</v>
      </c>
      <c r="K46" s="136">
        <v>3.5104428999999999E-2</v>
      </c>
      <c r="L46" s="136" t="s">
        <v>393</v>
      </c>
      <c r="M46" s="136">
        <v>0.13955725699999999</v>
      </c>
      <c r="N46" s="136">
        <v>7.9736507266136569E-3</v>
      </c>
      <c r="O46" s="136">
        <v>1.6524918993032975E-4</v>
      </c>
      <c r="P46" s="136">
        <v>5.9719840158968009E-4</v>
      </c>
      <c r="Q46" s="136">
        <v>3.8893109145505996E-4</v>
      </c>
      <c r="R46" s="136">
        <v>1.2503818007181379E-3</v>
      </c>
      <c r="S46" s="136">
        <v>1.0763577997859035E-3</v>
      </c>
      <c r="T46" s="136">
        <v>4.1929973528825586E-3</v>
      </c>
      <c r="U46" s="136">
        <v>1.6271416336578897E-4</v>
      </c>
      <c r="V46" s="136">
        <v>1.472561421583476E-2</v>
      </c>
      <c r="W46" s="136">
        <v>1.2614853187258619E-2</v>
      </c>
      <c r="X46" s="136">
        <v>3.2487071714920402E-3</v>
      </c>
      <c r="Y46" s="136">
        <v>5.5412565280447594E-3</v>
      </c>
      <c r="Z46" s="136">
        <v>2.4652549731323595E-3</v>
      </c>
      <c r="AA46" s="136">
        <v>2.1484072409857589E-3</v>
      </c>
      <c r="AB46" s="136">
        <v>1.3403625913654918E-2</v>
      </c>
      <c r="AC46" s="136">
        <v>6.1329976577559998E-5</v>
      </c>
      <c r="AD46" s="136">
        <v>9.7495714427987407E-3</v>
      </c>
      <c r="AE46" s="137"/>
      <c r="AF46" s="138">
        <v>20.214997670940793</v>
      </c>
      <c r="AG46" s="138">
        <v>57.347562600000003</v>
      </c>
      <c r="AH46" s="138">
        <v>1630.648599702</v>
      </c>
      <c r="AI46" s="138">
        <v>472.21949847999991</v>
      </c>
      <c r="AJ46" s="138">
        <v>43.568237400000001</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7.1326019999999994</v>
      </c>
      <c r="G48" s="136" t="s">
        <v>385</v>
      </c>
      <c r="H48" s="136" t="s">
        <v>385</v>
      </c>
      <c r="I48" s="136">
        <v>9.5101359999999996E-2</v>
      </c>
      <c r="J48" s="136">
        <v>0.66570952000000005</v>
      </c>
      <c r="K48" s="136">
        <v>1.4027450599999998</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7" t="s">
        <v>397</v>
      </c>
    </row>
    <row r="49" spans="1:38" s="2" customFormat="1" ht="26.25" customHeight="1" thickBot="1" x14ac:dyDescent="0.25">
      <c r="A49" s="63" t="s">
        <v>119</v>
      </c>
      <c r="B49" s="63" t="s">
        <v>122</v>
      </c>
      <c r="C49" s="64" t="s">
        <v>123</v>
      </c>
      <c r="D49" s="65"/>
      <c r="E49" s="136">
        <v>1.3950054900000002E-3</v>
      </c>
      <c r="F49" s="136">
        <v>1.193504697E-2</v>
      </c>
      <c r="G49" s="136">
        <v>1.24000488E-3</v>
      </c>
      <c r="H49" s="136">
        <v>5.7350225700000005E-3</v>
      </c>
      <c r="I49" s="136">
        <v>9.4550372100000002E-2</v>
      </c>
      <c r="J49" s="136">
        <v>0.2263008906</v>
      </c>
      <c r="K49" s="136">
        <v>0.53785211669999999</v>
      </c>
      <c r="L49" s="136">
        <v>4.6329682328999998E-2</v>
      </c>
      <c r="M49" s="136">
        <v>0.7130028060000001</v>
      </c>
      <c r="N49" s="136">
        <v>0.58900231800000002</v>
      </c>
      <c r="O49" s="136">
        <v>1.0850042700000001E-2</v>
      </c>
      <c r="P49" s="136">
        <v>1.8600073200000001E-2</v>
      </c>
      <c r="Q49" s="136">
        <v>2.0150079299999998E-2</v>
      </c>
      <c r="R49" s="136">
        <v>0.26350103700000005</v>
      </c>
      <c r="S49" s="136">
        <v>7.4400292800000004E-2</v>
      </c>
      <c r="T49" s="136">
        <v>0.186000732</v>
      </c>
      <c r="U49" s="136">
        <v>2.4800097600000001E-2</v>
      </c>
      <c r="V49" s="136">
        <v>0.34100134200000004</v>
      </c>
      <c r="W49" s="136">
        <v>4.6500183000000002</v>
      </c>
      <c r="X49" s="136">
        <v>0.24800097600000001</v>
      </c>
      <c r="Y49" s="136">
        <v>0.31000122000000002</v>
      </c>
      <c r="Z49" s="136">
        <v>0.15500061000000001</v>
      </c>
      <c r="AA49" s="136">
        <v>0.10850042700000001</v>
      </c>
      <c r="AB49" s="136">
        <v>5.4715215330000007</v>
      </c>
      <c r="AC49" s="136" t="s">
        <v>393</v>
      </c>
      <c r="AD49" s="136" t="s">
        <v>393</v>
      </c>
      <c r="AE49" s="137"/>
      <c r="AF49" s="138" t="s">
        <v>385</v>
      </c>
      <c r="AG49" s="138" t="s">
        <v>385</v>
      </c>
      <c r="AH49" s="138" t="s">
        <v>385</v>
      </c>
      <c r="AI49" s="138" t="s">
        <v>385</v>
      </c>
      <c r="AJ49" s="138" t="s">
        <v>385</v>
      </c>
      <c r="AK49" s="138">
        <v>1.5500061000000001</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1.0088332000000002</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10.088332000000001</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2.7810300000000003E-2</v>
      </c>
      <c r="O52" s="136">
        <v>2.7810300000000003E-2</v>
      </c>
      <c r="P52" s="136">
        <v>2.7810300000000003E-2</v>
      </c>
      <c r="Q52" s="136">
        <v>2.7810300000000003E-2</v>
      </c>
      <c r="R52" s="136">
        <v>2.7810300000000003E-2</v>
      </c>
      <c r="S52" s="136">
        <v>2.7810300000000003E-2</v>
      </c>
      <c r="T52" s="136">
        <v>2.7810300000000003E-2</v>
      </c>
      <c r="U52" s="136">
        <v>2.7810300000000003E-2</v>
      </c>
      <c r="V52" s="136">
        <v>2.7810300000000003E-2</v>
      </c>
      <c r="W52" s="136">
        <v>3.1082100000000001E-2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5.4530000000000003</v>
      </c>
      <c r="AL52" s="147" t="s">
        <v>401</v>
      </c>
    </row>
    <row r="53" spans="1:38" s="2" customFormat="1" ht="26.25" customHeight="1" thickBot="1" x14ac:dyDescent="0.25">
      <c r="A53" s="63" t="s">
        <v>119</v>
      </c>
      <c r="B53" s="67" t="s">
        <v>129</v>
      </c>
      <c r="C53" s="69" t="s">
        <v>130</v>
      </c>
      <c r="D53" s="66"/>
      <c r="E53" s="136" t="s">
        <v>385</v>
      </c>
      <c r="F53" s="136">
        <v>4.3668439643522019</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7" t="s">
        <v>402</v>
      </c>
    </row>
    <row r="54" spans="1:38" s="2" customFormat="1" ht="37.5" customHeight="1" thickBot="1" x14ac:dyDescent="0.25">
      <c r="A54" s="63" t="s">
        <v>119</v>
      </c>
      <c r="B54" s="67" t="s">
        <v>131</v>
      </c>
      <c r="C54" s="69" t="s">
        <v>132</v>
      </c>
      <c r="D54" s="66"/>
      <c r="E54" s="136" t="s">
        <v>385</v>
      </c>
      <c r="F54" s="136">
        <v>7.1711</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71711</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2.5611460999999999E-2</v>
      </c>
      <c r="J57" s="136">
        <v>5.9760891000000003E-2</v>
      </c>
      <c r="K57" s="136">
        <v>0.14229391399999999</v>
      </c>
      <c r="L57" s="136">
        <v>7.6834382999999994E-4</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1653.59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3.9985229999999995E-3</v>
      </c>
      <c r="J58" s="136">
        <v>4.7982295000000001E-2</v>
      </c>
      <c r="K58" s="136">
        <v>0.39985247199999996</v>
      </c>
      <c r="L58" s="136">
        <v>1.8393205799999999E-5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1.0557891E-2</v>
      </c>
      <c r="J59" s="136">
        <v>1.1021167E-2</v>
      </c>
      <c r="K59" s="136">
        <v>1.1477616E-2</v>
      </c>
      <c r="L59" s="136">
        <v>6.5458924199999995E-6</v>
      </c>
      <c r="M59" s="136" t="s">
        <v>392</v>
      </c>
      <c r="N59" s="136">
        <v>0.50214771999999996</v>
      </c>
      <c r="O59" s="136">
        <v>1.8173760000000001E-2</v>
      </c>
      <c r="P59" s="136">
        <v>7.1787611399999997E-4</v>
      </c>
      <c r="Q59" s="136">
        <v>4.3919919999999994E-2</v>
      </c>
      <c r="R59" s="136">
        <v>5.6035760000000004E-2</v>
      </c>
      <c r="S59" s="136">
        <v>1.6750442659999999E-3</v>
      </c>
      <c r="T59" s="136">
        <v>3.6347520000000001E-2</v>
      </c>
      <c r="U59" s="136">
        <v>0.22717200000000001</v>
      </c>
      <c r="V59" s="136">
        <v>8.8538054059999996E-2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239.29203799999999</v>
      </c>
      <c r="AL59" s="147" t="s">
        <v>407</v>
      </c>
    </row>
    <row r="60" spans="1:38" s="2" customFormat="1" ht="26.25" customHeight="1" thickBot="1" x14ac:dyDescent="0.25">
      <c r="A60" s="63" t="s">
        <v>53</v>
      </c>
      <c r="B60" s="71" t="s">
        <v>142</v>
      </c>
      <c r="C60" s="64" t="s">
        <v>143</v>
      </c>
      <c r="D60" s="110"/>
      <c r="E60" s="136">
        <v>2.5360823000000001E-2</v>
      </c>
      <c r="F60" s="136">
        <v>1.2490270000000002E-3</v>
      </c>
      <c r="G60" s="136">
        <v>2.0010617000000001E-2</v>
      </c>
      <c r="H60" s="136" t="s">
        <v>385</v>
      </c>
      <c r="I60" s="136">
        <v>2.9889919999999993E-3</v>
      </c>
      <c r="J60" s="136">
        <v>3.5867323999999978E-2</v>
      </c>
      <c r="K60" s="136">
        <v>0.30359411000000003</v>
      </c>
      <c r="L60" s="136" t="s">
        <v>385</v>
      </c>
      <c r="M60" s="136">
        <v>3.4991520999999998E-2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8.7994853372020163E-2</v>
      </c>
      <c r="J61" s="136">
        <v>0.87994853372020143</v>
      </c>
      <c r="K61" s="136">
        <v>2.9427913429214341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0.30092817599999999</v>
      </c>
      <c r="F63" s="136">
        <v>5.2382637000000003E-2</v>
      </c>
      <c r="G63" s="136">
        <v>0.31189048800000002</v>
      </c>
      <c r="H63" s="136">
        <v>1.2931018000000001E-2</v>
      </c>
      <c r="I63" s="136">
        <v>7.5720945000000012E-2</v>
      </c>
      <c r="J63" s="136">
        <v>8.2497223000000022E-2</v>
      </c>
      <c r="K63" s="136">
        <v>0.114063107</v>
      </c>
      <c r="L63" s="136" t="s">
        <v>393</v>
      </c>
      <c r="M63" s="136">
        <v>0.43572170100000002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390</v>
      </c>
      <c r="AJ63" s="138" t="s">
        <v>385</v>
      </c>
      <c r="AK63" s="138" t="s">
        <v>385</v>
      </c>
      <c r="AL63" s="147" t="s">
        <v>399</v>
      </c>
    </row>
    <row r="64" spans="1:38" s="2" customFormat="1" ht="26.25" customHeight="1" thickBot="1" x14ac:dyDescent="0.25">
      <c r="A64" s="63" t="s">
        <v>53</v>
      </c>
      <c r="B64" s="71" t="s">
        <v>150</v>
      </c>
      <c r="C64" s="64" t="s">
        <v>151</v>
      </c>
      <c r="D64" s="65"/>
      <c r="E64" s="136">
        <v>0.127399237</v>
      </c>
      <c r="F64" s="136">
        <v>1.6681509999999999E-3</v>
      </c>
      <c r="G64" s="136">
        <v>6.94905E-4</v>
      </c>
      <c r="H64" s="136">
        <v>2.33556E-3</v>
      </c>
      <c r="I64" s="136">
        <v>2.0847140000000001E-3</v>
      </c>
      <c r="J64" s="136">
        <v>3.4745239999999997E-3</v>
      </c>
      <c r="K64" s="136">
        <v>5.7908739999999997E-3</v>
      </c>
      <c r="L64" s="136" t="s">
        <v>385</v>
      </c>
      <c r="M64" s="136">
        <v>4.2707698999999995E-2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2491.5237346940003</v>
      </c>
      <c r="AI64" s="138" t="s">
        <v>390</v>
      </c>
      <c r="AJ64" s="138" t="s">
        <v>390</v>
      </c>
      <c r="AK64" s="138">
        <v>233.55600000000001</v>
      </c>
      <c r="AL64" s="147" t="s">
        <v>411</v>
      </c>
    </row>
    <row r="65" spans="1:38" s="2" customFormat="1" ht="26.25" customHeight="1" thickBot="1" x14ac:dyDescent="0.25">
      <c r="A65" s="63" t="s">
        <v>53</v>
      </c>
      <c r="B65" s="67" t="s">
        <v>152</v>
      </c>
      <c r="C65" s="64" t="s">
        <v>153</v>
      </c>
      <c r="D65" s="65"/>
      <c r="E65" s="136">
        <v>0.33126049499999999</v>
      </c>
      <c r="F65" s="136" t="s">
        <v>385</v>
      </c>
      <c r="G65" s="136" t="s">
        <v>385</v>
      </c>
      <c r="H65" s="136">
        <v>2.5938110000000001E-3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510.96699999999998</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5.6051977000000003E-2</v>
      </c>
      <c r="F67" s="136">
        <v>2.0875000000000003E-5</v>
      </c>
      <c r="G67" s="136">
        <v>2.7016060000000001E-3</v>
      </c>
      <c r="H67" s="136" t="s">
        <v>385</v>
      </c>
      <c r="I67" s="136">
        <v>3.2569375999999997E-2</v>
      </c>
      <c r="J67" s="136">
        <v>5.4282292999999995E-2</v>
      </c>
      <c r="K67" s="136">
        <v>9.0470487000000002E-2</v>
      </c>
      <c r="L67" s="136" t="s">
        <v>393</v>
      </c>
      <c r="M67" s="136">
        <v>0.27889704999999998</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43.735093020000001</v>
      </c>
      <c r="AI67" s="138" t="s">
        <v>390</v>
      </c>
      <c r="AJ67" s="138" t="s">
        <v>390</v>
      </c>
      <c r="AK67" s="138">
        <v>98.262</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0.128617695</v>
      </c>
      <c r="F70" s="136">
        <v>0.61255621299999985</v>
      </c>
      <c r="G70" s="136">
        <v>1.1984150919999998</v>
      </c>
      <c r="H70" s="136">
        <v>6.3466167000000004E-2</v>
      </c>
      <c r="I70" s="136">
        <v>4.968884400000001E-2</v>
      </c>
      <c r="J70" s="136">
        <v>8.3340987000000019E-2</v>
      </c>
      <c r="K70" s="136">
        <v>0.13654387500000001</v>
      </c>
      <c r="L70" s="136">
        <v>8.9439919200000014E-4</v>
      </c>
      <c r="M70" s="136">
        <v>0.73768947200000001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68.218979541216456</v>
      </c>
      <c r="AG70" s="138" t="s">
        <v>390</v>
      </c>
      <c r="AH70" s="138">
        <v>1494.3129689060004</v>
      </c>
      <c r="AI70" s="138" t="s">
        <v>390</v>
      </c>
      <c r="AJ70" s="138">
        <v>26.252200000000002</v>
      </c>
      <c r="AK70" s="138" t="s">
        <v>385</v>
      </c>
      <c r="AL70" s="147" t="s">
        <v>399</v>
      </c>
    </row>
    <row r="71" spans="1:38" s="2" customFormat="1" ht="26.25" customHeight="1" thickBot="1" x14ac:dyDescent="0.25">
      <c r="A71" s="63" t="s">
        <v>53</v>
      </c>
      <c r="B71" s="63" t="s">
        <v>163</v>
      </c>
      <c r="C71" s="64" t="s">
        <v>164</v>
      </c>
      <c r="D71" s="70"/>
      <c r="E71" s="136">
        <v>8.4160999999999996E-5</v>
      </c>
      <c r="F71" s="136">
        <v>1.3798931770000002</v>
      </c>
      <c r="G71" s="136">
        <v>1.0700000000000001E-7</v>
      </c>
      <c r="H71" s="136" t="s">
        <v>390</v>
      </c>
      <c r="I71" s="136">
        <v>9.2800000000000005E-7</v>
      </c>
      <c r="J71" s="136">
        <v>1.1620000000000001E-6</v>
      </c>
      <c r="K71" s="136">
        <v>1.1739999999999999E-6</v>
      </c>
      <c r="L71" s="136" t="s">
        <v>393</v>
      </c>
      <c r="M71" s="136">
        <v>4.3340000000000003E-6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390</v>
      </c>
      <c r="AH71" s="138">
        <v>0.22751620000000003</v>
      </c>
      <c r="AI71" s="138" t="s">
        <v>390</v>
      </c>
      <c r="AJ71" s="138" t="s">
        <v>390</v>
      </c>
      <c r="AK71" s="138" t="s">
        <v>385</v>
      </c>
      <c r="AL71" s="147" t="s">
        <v>399</v>
      </c>
    </row>
    <row r="72" spans="1:38" s="2" customFormat="1" ht="26.25" customHeight="1" thickBot="1" x14ac:dyDescent="0.25">
      <c r="A72" s="63" t="s">
        <v>53</v>
      </c>
      <c r="B72" s="63" t="s">
        <v>165</v>
      </c>
      <c r="C72" s="64" t="s">
        <v>166</v>
      </c>
      <c r="D72" s="65"/>
      <c r="E72" s="136">
        <v>2.2977327790000004</v>
      </c>
      <c r="F72" s="136">
        <v>0.40372854899999988</v>
      </c>
      <c r="G72" s="136">
        <v>3.8171490939999999</v>
      </c>
      <c r="H72" s="136">
        <v>1.2278E-5</v>
      </c>
      <c r="I72" s="136">
        <v>0.18150626299999997</v>
      </c>
      <c r="J72" s="136">
        <v>0.313510067</v>
      </c>
      <c r="K72" s="136">
        <v>1.719677034</v>
      </c>
      <c r="L72" s="136">
        <v>6.5342254679999988E-4</v>
      </c>
      <c r="M72" s="136">
        <v>71.339413282999999</v>
      </c>
      <c r="N72" s="136">
        <v>4.3876784038533785</v>
      </c>
      <c r="O72" s="136">
        <v>7.7714423441776301E-2</v>
      </c>
      <c r="P72" s="136">
        <v>2.8584896466152185E-2</v>
      </c>
      <c r="Q72" s="136">
        <v>0.4269948461327378</v>
      </c>
      <c r="R72" s="136">
        <v>0.3887898597226267</v>
      </c>
      <c r="S72" s="136">
        <v>0.22379747</v>
      </c>
      <c r="T72" s="136">
        <v>0.16758792582671261</v>
      </c>
      <c r="U72" s="136">
        <v>6.2808152000000006E-2</v>
      </c>
      <c r="V72" s="136">
        <v>0.56423546599999996</v>
      </c>
      <c r="W72" s="136">
        <v>22.256751548362494</v>
      </c>
      <c r="X72" s="136" t="s">
        <v>393</v>
      </c>
      <c r="Y72" s="136" t="s">
        <v>393</v>
      </c>
      <c r="Z72" s="136" t="s">
        <v>393</v>
      </c>
      <c r="AA72" s="136" t="s">
        <v>393</v>
      </c>
      <c r="AB72" s="136">
        <v>10.230159063820651</v>
      </c>
      <c r="AC72" s="136">
        <v>7.440419999999999E-2</v>
      </c>
      <c r="AD72" s="136">
        <v>15.298763195516276</v>
      </c>
      <c r="AE72" s="137"/>
      <c r="AF72" s="138" t="s">
        <v>390</v>
      </c>
      <c r="AG72" s="138">
        <v>74624.26195308099</v>
      </c>
      <c r="AH72" s="138">
        <v>3855.84966166</v>
      </c>
      <c r="AI72" s="138" t="s">
        <v>390</v>
      </c>
      <c r="AJ72" s="138" t="s">
        <v>390</v>
      </c>
      <c r="AK72" s="138">
        <v>9134.8159999999989</v>
      </c>
      <c r="AL72" s="147" t="s">
        <v>417</v>
      </c>
    </row>
    <row r="73" spans="1:38" s="2" customFormat="1" ht="26.25" customHeight="1" thickBot="1" x14ac:dyDescent="0.25">
      <c r="A73" s="63" t="s">
        <v>53</v>
      </c>
      <c r="B73" s="63" t="s">
        <v>167</v>
      </c>
      <c r="C73" s="64" t="s">
        <v>168</v>
      </c>
      <c r="D73" s="65"/>
      <c r="E73" s="136">
        <v>1.8976804E-2</v>
      </c>
      <c r="F73" s="136">
        <v>1.5166381E-2</v>
      </c>
      <c r="G73" s="136">
        <v>2.6007814000000001E-2</v>
      </c>
      <c r="H73" s="136">
        <v>1.2923E-5</v>
      </c>
      <c r="I73" s="136">
        <v>2.4548561000000003E-2</v>
      </c>
      <c r="J73" s="136">
        <v>3.1118121000000002E-2</v>
      </c>
      <c r="K73" s="136">
        <v>3.4578042000000003E-2</v>
      </c>
      <c r="L73" s="136">
        <v>2.4548561000000005E-3</v>
      </c>
      <c r="M73" s="136">
        <v>5.0636625000000005E-2</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121.54516799999999</v>
      </c>
      <c r="AH73" s="138">
        <v>27.05071242</v>
      </c>
      <c r="AI73" s="138" t="s">
        <v>390</v>
      </c>
      <c r="AJ73" s="138" t="s">
        <v>390</v>
      </c>
      <c r="AK73" s="138">
        <v>96.828000000000003</v>
      </c>
      <c r="AL73" s="147" t="s">
        <v>418</v>
      </c>
    </row>
    <row r="74" spans="1:38" s="2" customFormat="1" ht="26.25" customHeight="1" thickBot="1" x14ac:dyDescent="0.25">
      <c r="A74" s="63" t="s">
        <v>53</v>
      </c>
      <c r="B74" s="63" t="s">
        <v>169</v>
      </c>
      <c r="C74" s="64" t="s">
        <v>170</v>
      </c>
      <c r="D74" s="65"/>
      <c r="E74" s="136">
        <v>0.51963853500000001</v>
      </c>
      <c r="F74" s="136">
        <v>3.5506504000000001E-2</v>
      </c>
      <c r="G74" s="136">
        <v>1.3825417660000001</v>
      </c>
      <c r="H74" s="136" t="s">
        <v>393</v>
      </c>
      <c r="I74" s="136">
        <v>0.12060817900000001</v>
      </c>
      <c r="J74" s="136">
        <v>0.13531649700000001</v>
      </c>
      <c r="K74" s="136">
        <v>0.14707720299999999</v>
      </c>
      <c r="L74" s="136">
        <v>2.7739881170000002E-3</v>
      </c>
      <c r="M74" s="136">
        <v>13.472238326999902</v>
      </c>
      <c r="N74" s="136" t="s">
        <v>393</v>
      </c>
      <c r="O74" s="136" t="s">
        <v>393</v>
      </c>
      <c r="P74" s="136" t="s">
        <v>393</v>
      </c>
      <c r="Q74" s="136" t="s">
        <v>393</v>
      </c>
      <c r="R74" s="136" t="s">
        <v>393</v>
      </c>
      <c r="S74" s="136" t="s">
        <v>393</v>
      </c>
      <c r="T74" s="136" t="s">
        <v>393</v>
      </c>
      <c r="U74" s="136" t="s">
        <v>393</v>
      </c>
      <c r="V74" s="136" t="s">
        <v>393</v>
      </c>
      <c r="W74" s="136" t="s">
        <v>393</v>
      </c>
      <c r="X74" s="136">
        <v>1.1409790000000003E-2</v>
      </c>
      <c r="Y74" s="136">
        <v>3.2599400000000002E-3</v>
      </c>
      <c r="Z74" s="136">
        <v>3.2599400000000002E-3</v>
      </c>
      <c r="AA74" s="136">
        <v>1.6299700000000001E-3</v>
      </c>
      <c r="AB74" s="136">
        <v>1.9559640000000003E-2</v>
      </c>
      <c r="AC74" s="136" t="s">
        <v>393</v>
      </c>
      <c r="AD74" s="136" t="s">
        <v>385</v>
      </c>
      <c r="AE74" s="137"/>
      <c r="AF74" s="138">
        <v>2.511325E-2</v>
      </c>
      <c r="AG74" s="138" t="s">
        <v>390</v>
      </c>
      <c r="AH74" s="138">
        <v>5749.0659904479999</v>
      </c>
      <c r="AI74" s="138" t="s">
        <v>390</v>
      </c>
      <c r="AJ74" s="138">
        <v>4.4249700000000001</v>
      </c>
      <c r="AK74" s="138">
        <v>162.99700000000001</v>
      </c>
      <c r="AL74" s="147" t="s">
        <v>419</v>
      </c>
    </row>
    <row r="75" spans="1:38" s="2" customFormat="1" ht="26.25" customHeight="1" thickBot="1" x14ac:dyDescent="0.25">
      <c r="A75" s="63" t="s">
        <v>53</v>
      </c>
      <c r="B75" s="63" t="s">
        <v>171</v>
      </c>
      <c r="C75" s="64" t="s">
        <v>172</v>
      </c>
      <c r="D75" s="70"/>
      <c r="E75" s="136">
        <v>1.267367661</v>
      </c>
      <c r="F75" s="136">
        <v>6.8662209999999996E-3</v>
      </c>
      <c r="G75" s="136">
        <v>0.294244754</v>
      </c>
      <c r="H75" s="136">
        <v>1.6122E-4</v>
      </c>
      <c r="I75" s="136">
        <v>3.9515299999999998E-4</v>
      </c>
      <c r="J75" s="136">
        <v>4.2896340000000005E-3</v>
      </c>
      <c r="K75" s="136">
        <v>3.5445456E-2</v>
      </c>
      <c r="L75" s="136" t="s">
        <v>393</v>
      </c>
      <c r="M75" s="136">
        <v>1.9697399120000001</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466.45150000000001</v>
      </c>
      <c r="AG75" s="138" t="s">
        <v>390</v>
      </c>
      <c r="AH75" s="138">
        <v>3068.21043396</v>
      </c>
      <c r="AI75" s="138" t="s">
        <v>390</v>
      </c>
      <c r="AJ75" s="138" t="s">
        <v>390</v>
      </c>
      <c r="AK75" s="138">
        <v>319.15748012927281</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4.1604540999999995E-2</v>
      </c>
      <c r="F78" s="136">
        <v>8.4258665999999996E-2</v>
      </c>
      <c r="G78" s="136">
        <v>9.436227400000001E-2</v>
      </c>
      <c r="H78" s="136" t="s">
        <v>393</v>
      </c>
      <c r="I78" s="136">
        <v>1.1553065E-2</v>
      </c>
      <c r="J78" s="136">
        <v>1.4644730999999999E-2</v>
      </c>
      <c r="K78" s="136">
        <v>6.8162237000000001E-2</v>
      </c>
      <c r="L78" s="136">
        <v>1.1553065E-5</v>
      </c>
      <c r="M78" s="136">
        <v>3.0989810879999999</v>
      </c>
      <c r="N78" s="136">
        <v>4.9325990399994566E-4</v>
      </c>
      <c r="O78" s="136">
        <v>0.10929636118407267</v>
      </c>
      <c r="P78" s="136">
        <v>1.57569136E-3</v>
      </c>
      <c r="Q78" s="136">
        <v>1.7162220998548475E-2</v>
      </c>
      <c r="R78" s="136">
        <v>1.0961331200000002</v>
      </c>
      <c r="S78" s="136">
        <v>1.9182329599999999</v>
      </c>
      <c r="T78" s="136">
        <v>2.6718244799997059E-6</v>
      </c>
      <c r="U78" s="136" t="s">
        <v>393</v>
      </c>
      <c r="V78" s="136" t="s">
        <v>393</v>
      </c>
      <c r="W78" s="136">
        <v>3.0828744000000001</v>
      </c>
      <c r="X78" s="136" t="s">
        <v>393</v>
      </c>
      <c r="Y78" s="136" t="s">
        <v>393</v>
      </c>
      <c r="Z78" s="136" t="s">
        <v>393</v>
      </c>
      <c r="AA78" s="136" t="s">
        <v>393</v>
      </c>
      <c r="AB78" s="136" t="s">
        <v>393</v>
      </c>
      <c r="AC78" s="136" t="s">
        <v>393</v>
      </c>
      <c r="AD78" s="136">
        <v>6.1657487999999998E-5</v>
      </c>
      <c r="AE78" s="137"/>
      <c r="AF78" s="138" t="s">
        <v>390</v>
      </c>
      <c r="AG78" s="138">
        <v>137.80379479999999</v>
      </c>
      <c r="AH78" s="138">
        <v>415.98019082000008</v>
      </c>
      <c r="AI78" s="138" t="s">
        <v>390</v>
      </c>
      <c r="AJ78" s="138" t="s">
        <v>390</v>
      </c>
      <c r="AK78" s="138">
        <v>68.507999999999996</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0.71610799199999986</v>
      </c>
      <c r="F80" s="136">
        <v>0.11497728899999997</v>
      </c>
      <c r="G80" s="136">
        <v>0.15295000699999992</v>
      </c>
      <c r="H80" s="136">
        <v>3.4334280000000001E-3</v>
      </c>
      <c r="I80" s="136">
        <v>5.9135658999999931E-2</v>
      </c>
      <c r="J80" s="136">
        <v>7.3247685999999965E-2</v>
      </c>
      <c r="K80" s="136">
        <v>8.4342496000000017E-2</v>
      </c>
      <c r="L80" s="136" t="s">
        <v>393</v>
      </c>
      <c r="M80" s="136">
        <v>1.916125902000098</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6.3967119383444545E-3</v>
      </c>
      <c r="AG80" s="138">
        <v>1.9658375E-3</v>
      </c>
      <c r="AH80" s="138">
        <v>1.6137945437660002</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3.6796433411999998</v>
      </c>
      <c r="G82" s="136" t="s">
        <v>385</v>
      </c>
      <c r="H82" s="136" t="s">
        <v>385</v>
      </c>
      <c r="I82" s="136" t="s">
        <v>393</v>
      </c>
      <c r="J82" s="136" t="s">
        <v>385</v>
      </c>
      <c r="K82" s="136" t="s">
        <v>385</v>
      </c>
      <c r="L82" s="136" t="s">
        <v>385</v>
      </c>
      <c r="M82" s="136" t="s">
        <v>385</v>
      </c>
      <c r="N82" s="136" t="s">
        <v>385</v>
      </c>
      <c r="O82" s="136" t="s">
        <v>385</v>
      </c>
      <c r="P82" s="136">
        <v>3.04137344E-2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7" t="s">
        <v>430</v>
      </c>
    </row>
    <row r="83" spans="1:38" s="2" customFormat="1" ht="26.25" customHeight="1" thickBot="1" x14ac:dyDescent="0.25">
      <c r="A83" s="63" t="s">
        <v>53</v>
      </c>
      <c r="B83" s="74" t="s">
        <v>188</v>
      </c>
      <c r="C83" s="75" t="s">
        <v>189</v>
      </c>
      <c r="D83" s="65"/>
      <c r="E83" s="136" t="s">
        <v>393</v>
      </c>
      <c r="F83" s="136">
        <v>1.4372876E-2</v>
      </c>
      <c r="G83" s="136" t="s">
        <v>393</v>
      </c>
      <c r="H83" s="136" t="s">
        <v>385</v>
      </c>
      <c r="I83" s="136">
        <v>7.065000000000001E-5</v>
      </c>
      <c r="J83" s="136">
        <v>8.3484100000000001E-4</v>
      </c>
      <c r="K83" s="136">
        <v>6.9483620000000005E-3</v>
      </c>
      <c r="L83" s="136">
        <v>4.0270500000000007E-6</v>
      </c>
      <c r="M83" s="136" t="s">
        <v>393</v>
      </c>
      <c r="N83" s="136" t="s">
        <v>385</v>
      </c>
      <c r="O83" s="136" t="s">
        <v>385</v>
      </c>
      <c r="P83" s="136" t="s">
        <v>385</v>
      </c>
      <c r="Q83" s="136" t="s">
        <v>385</v>
      </c>
      <c r="R83" s="136" t="s">
        <v>385</v>
      </c>
      <c r="S83" s="136" t="s">
        <v>385</v>
      </c>
      <c r="T83" s="136" t="s">
        <v>385</v>
      </c>
      <c r="U83" s="136" t="s">
        <v>385</v>
      </c>
      <c r="V83" s="136" t="s">
        <v>385</v>
      </c>
      <c r="W83" s="136">
        <v>7.3954999999999993E-3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105650</v>
      </c>
      <c r="AL83" s="147" t="s">
        <v>431</v>
      </c>
    </row>
    <row r="84" spans="1:38" s="2" customFormat="1" ht="26.25" customHeight="1" thickBot="1" x14ac:dyDescent="0.25">
      <c r="A84" s="63" t="s">
        <v>53</v>
      </c>
      <c r="B84" s="74" t="s">
        <v>190</v>
      </c>
      <c r="C84" s="75" t="s">
        <v>191</v>
      </c>
      <c r="D84" s="65"/>
      <c r="E84" s="136" t="s">
        <v>393</v>
      </c>
      <c r="F84" s="136">
        <v>2.4023760000000003E-3</v>
      </c>
      <c r="G84" s="136" t="s">
        <v>385</v>
      </c>
      <c r="H84" s="136" t="s">
        <v>385</v>
      </c>
      <c r="I84" s="136">
        <v>1.3721509999999998E-3</v>
      </c>
      <c r="J84" s="136">
        <v>1.7195319999999997E-3</v>
      </c>
      <c r="K84" s="136">
        <v>1.736902E-3</v>
      </c>
      <c r="L84" s="136">
        <v>1.7837962999999996E-5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25.257000000000001</v>
      </c>
      <c r="AL84" s="147" t="s">
        <v>432</v>
      </c>
    </row>
    <row r="85" spans="1:38" s="2" customFormat="1" ht="26.25" customHeight="1" thickBot="1" x14ac:dyDescent="0.25">
      <c r="A85" s="63" t="s">
        <v>185</v>
      </c>
      <c r="B85" s="69" t="s">
        <v>192</v>
      </c>
      <c r="C85" s="75" t="s">
        <v>373</v>
      </c>
      <c r="D85" s="65"/>
      <c r="E85" s="136" t="s">
        <v>385</v>
      </c>
      <c r="F85" s="136">
        <v>13.573610521179504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7" t="s">
        <v>433</v>
      </c>
    </row>
    <row r="86" spans="1:38" s="2" customFormat="1" ht="26.25" customHeight="1" thickBot="1" x14ac:dyDescent="0.25">
      <c r="A86" s="63" t="s">
        <v>185</v>
      </c>
      <c r="B86" s="69" t="s">
        <v>193</v>
      </c>
      <c r="C86" s="73" t="s">
        <v>194</v>
      </c>
      <c r="D86" s="65"/>
      <c r="E86" s="136" t="s">
        <v>385</v>
      </c>
      <c r="F86" s="136">
        <v>3.7372429999999977</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7" t="s">
        <v>434</v>
      </c>
    </row>
    <row r="87" spans="1:38" s="2" customFormat="1" ht="26.25" customHeight="1" thickBot="1" x14ac:dyDescent="0.25">
      <c r="A87" s="63" t="s">
        <v>185</v>
      </c>
      <c r="B87" s="69" t="s">
        <v>195</v>
      </c>
      <c r="C87" s="73" t="s">
        <v>196</v>
      </c>
      <c r="D87" s="65"/>
      <c r="E87" s="136" t="s">
        <v>385</v>
      </c>
      <c r="F87" s="136">
        <v>4.5508999999999994E-2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7" t="s">
        <v>434</v>
      </c>
    </row>
    <row r="88" spans="1:38" s="2" customFormat="1" ht="26.25" customHeight="1" thickBot="1" x14ac:dyDescent="0.25">
      <c r="A88" s="63" t="s">
        <v>185</v>
      </c>
      <c r="B88" s="69" t="s">
        <v>197</v>
      </c>
      <c r="C88" s="73" t="s">
        <v>198</v>
      </c>
      <c r="D88" s="65"/>
      <c r="E88" s="136" t="s">
        <v>393</v>
      </c>
      <c r="F88" s="136">
        <v>0.62945299999999993</v>
      </c>
      <c r="G88" s="136" t="s">
        <v>393</v>
      </c>
      <c r="H88" s="136" t="s">
        <v>393</v>
      </c>
      <c r="I88" s="136" t="s">
        <v>393</v>
      </c>
      <c r="J88" s="136" t="s">
        <v>393</v>
      </c>
      <c r="K88" s="136" t="s">
        <v>393</v>
      </c>
      <c r="L88" s="136" t="s">
        <v>393</v>
      </c>
      <c r="M88" s="136" t="s">
        <v>393</v>
      </c>
      <c r="N88" s="136" t="s">
        <v>393</v>
      </c>
      <c r="O88" s="136">
        <v>2.5257000000000002E-6</v>
      </c>
      <c r="P88" s="136" t="s">
        <v>393</v>
      </c>
      <c r="Q88" s="136">
        <v>1.2628500000000001E-5</v>
      </c>
      <c r="R88" s="136">
        <v>1.5154200000000001E-4</v>
      </c>
      <c r="S88" s="136" t="s">
        <v>393</v>
      </c>
      <c r="T88" s="136">
        <v>1.2628500000000003E-3</v>
      </c>
      <c r="U88" s="136">
        <v>1.2628500000000001E-5</v>
      </c>
      <c r="V88" s="136" t="s">
        <v>393</v>
      </c>
      <c r="W88" s="136" t="s">
        <v>393</v>
      </c>
      <c r="X88" s="136" t="s">
        <v>393</v>
      </c>
      <c r="Y88" s="136" t="s">
        <v>393</v>
      </c>
      <c r="Z88" s="136" t="s">
        <v>393</v>
      </c>
      <c r="AA88" s="136" t="s">
        <v>393</v>
      </c>
      <c r="AB88" s="136">
        <v>6.440535E-2</v>
      </c>
      <c r="AC88" s="136" t="s">
        <v>393</v>
      </c>
      <c r="AD88" s="136" t="s">
        <v>393</v>
      </c>
      <c r="AE88" s="137"/>
      <c r="AF88" s="138" t="s">
        <v>385</v>
      </c>
      <c r="AG88" s="138" t="s">
        <v>385</v>
      </c>
      <c r="AH88" s="138" t="s">
        <v>385</v>
      </c>
      <c r="AI88" s="138" t="s">
        <v>385</v>
      </c>
      <c r="AJ88" s="138" t="s">
        <v>385</v>
      </c>
      <c r="AK88" s="138">
        <v>10.507639000000001</v>
      </c>
      <c r="AL88" s="147" t="s">
        <v>434</v>
      </c>
    </row>
    <row r="89" spans="1:38" s="2" customFormat="1" ht="26.25" customHeight="1" thickBot="1" x14ac:dyDescent="0.25">
      <c r="A89" s="63" t="s">
        <v>185</v>
      </c>
      <c r="B89" s="69" t="s">
        <v>199</v>
      </c>
      <c r="C89" s="73" t="s">
        <v>200</v>
      </c>
      <c r="D89" s="65"/>
      <c r="E89" s="136" t="s">
        <v>385</v>
      </c>
      <c r="F89" s="136">
        <v>0.52501300000000017</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7" t="s">
        <v>434</v>
      </c>
    </row>
    <row r="90" spans="1:38" s="7" customFormat="1" ht="26.25" customHeight="1" thickBot="1" x14ac:dyDescent="0.25">
      <c r="A90" s="63" t="s">
        <v>185</v>
      </c>
      <c r="B90" s="69" t="s">
        <v>201</v>
      </c>
      <c r="C90" s="73" t="s">
        <v>202</v>
      </c>
      <c r="D90" s="65"/>
      <c r="E90" s="136" t="s">
        <v>385</v>
      </c>
      <c r="F90" s="136">
        <v>0.20846000000000001</v>
      </c>
      <c r="G90" s="136">
        <v>2.7121037535507375E-2</v>
      </c>
      <c r="H90" s="136" t="s">
        <v>385</v>
      </c>
      <c r="I90" s="136" t="s">
        <v>385</v>
      </c>
      <c r="J90" s="136" t="s">
        <v>385</v>
      </c>
      <c r="K90" s="136" t="s">
        <v>385</v>
      </c>
      <c r="L90" s="136" t="s">
        <v>385</v>
      </c>
      <c r="M90" s="136" t="s">
        <v>385</v>
      </c>
      <c r="N90" s="136">
        <v>2.8929106704541198E-4</v>
      </c>
      <c r="O90" s="136">
        <v>3.6161383380676506E-4</v>
      </c>
      <c r="P90" s="136">
        <v>1.8080691690338253E-4</v>
      </c>
      <c r="Q90" s="136">
        <v>3.9777521718744154E-4</v>
      </c>
      <c r="R90" s="136">
        <v>2.531296836647355E-4</v>
      </c>
      <c r="S90" s="136">
        <v>1.8080691690338253E-4</v>
      </c>
      <c r="T90" s="136">
        <v>1.8080691690338253E-4</v>
      </c>
      <c r="U90" s="136">
        <v>1.4464553352270599E-4</v>
      </c>
      <c r="V90" s="136">
        <v>6.7983400755671841</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0.41913300000000003</v>
      </c>
      <c r="AL90" s="145" t="s">
        <v>434</v>
      </c>
    </row>
    <row r="91" spans="1:38" s="2" customFormat="1" ht="26.25" customHeight="1" thickBot="1" x14ac:dyDescent="0.25">
      <c r="A91" s="63" t="s">
        <v>185</v>
      </c>
      <c r="B91" s="67" t="s">
        <v>374</v>
      </c>
      <c r="C91" s="69" t="s">
        <v>203</v>
      </c>
      <c r="D91" s="65"/>
      <c r="E91" s="136">
        <v>1.605962637906436E-2</v>
      </c>
      <c r="F91" s="136">
        <v>4.3099449799999995E-2</v>
      </c>
      <c r="G91" s="136">
        <v>3.5897786451681975E-4</v>
      </c>
      <c r="H91" s="136">
        <v>3.6955106750000008E-2</v>
      </c>
      <c r="I91" s="136">
        <v>0.2404369889438023</v>
      </c>
      <c r="J91" s="136">
        <v>0.2404426921749081</v>
      </c>
      <c r="K91" s="136">
        <v>0.24044387014531785</v>
      </c>
      <c r="L91" s="136">
        <v>0.10819386674999999</v>
      </c>
      <c r="M91" s="136">
        <v>0.49150685742426997</v>
      </c>
      <c r="N91" s="136">
        <v>9.3191604563306857E-2</v>
      </c>
      <c r="O91" s="136">
        <v>4.8262085926981751E-2</v>
      </c>
      <c r="P91" s="136">
        <v>6.7754100256485848E-6</v>
      </c>
      <c r="Q91" s="136">
        <v>1.5809290059846698E-4</v>
      </c>
      <c r="R91" s="136">
        <v>1.8543227438617177E-3</v>
      </c>
      <c r="S91" s="136">
        <v>0.10086304109452582</v>
      </c>
      <c r="T91" s="136">
        <v>2.760908677665715E-2</v>
      </c>
      <c r="U91" s="136" t="s">
        <v>393</v>
      </c>
      <c r="V91" s="136">
        <v>5.4948460564361964E-2</v>
      </c>
      <c r="W91" s="136">
        <v>8.9048450000000004E-4</v>
      </c>
      <c r="X91" s="136">
        <v>9.8843779499999986E-4</v>
      </c>
      <c r="Y91" s="136">
        <v>4.00718025E-4</v>
      </c>
      <c r="Z91" s="136">
        <v>4.00718025E-4</v>
      </c>
      <c r="AA91" s="136">
        <v>4.00718025E-4</v>
      </c>
      <c r="AB91" s="136">
        <v>2.19059187E-3</v>
      </c>
      <c r="AC91" s="136" t="s">
        <v>393</v>
      </c>
      <c r="AD91" s="136" t="s">
        <v>393</v>
      </c>
      <c r="AE91" s="137"/>
      <c r="AF91" s="138" t="s">
        <v>390</v>
      </c>
      <c r="AG91" s="138" t="s">
        <v>390</v>
      </c>
      <c r="AH91" s="138" t="s">
        <v>390</v>
      </c>
      <c r="AI91" s="138" t="s">
        <v>390</v>
      </c>
      <c r="AJ91" s="138" t="s">
        <v>390</v>
      </c>
      <c r="AK91" s="138">
        <v>9.0237118425552385</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1.1991498000000001E-2</v>
      </c>
      <c r="J92" s="136">
        <v>4.4661975E-2</v>
      </c>
      <c r="K92" s="136">
        <v>0.109409117</v>
      </c>
      <c r="L92" s="136">
        <v>3.1177894800000003E-4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592.08909999999992</v>
      </c>
      <c r="AL92" s="147" t="s">
        <v>426</v>
      </c>
    </row>
    <row r="93" spans="1:38" s="2" customFormat="1" ht="26.25" customHeight="1" thickBot="1" x14ac:dyDescent="0.25">
      <c r="A93" s="63" t="s">
        <v>53</v>
      </c>
      <c r="B93" s="67" t="s">
        <v>206</v>
      </c>
      <c r="C93" s="64" t="s">
        <v>375</v>
      </c>
      <c r="D93" s="70"/>
      <c r="E93" s="136" t="s">
        <v>385</v>
      </c>
      <c r="F93" s="136">
        <v>2.3025906210481124</v>
      </c>
      <c r="G93" s="136" t="s">
        <v>385</v>
      </c>
      <c r="H93" s="136" t="s">
        <v>385</v>
      </c>
      <c r="I93" s="136">
        <v>1.4197720000000001E-3</v>
      </c>
      <c r="J93" s="136">
        <v>5.6790920000000002E-3</v>
      </c>
      <c r="K93" s="136">
        <v>1.419773E-2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577.44610785332077</v>
      </c>
      <c r="AL93" s="147" t="s">
        <v>427</v>
      </c>
    </row>
    <row r="94" spans="1:38" s="2" customFormat="1" ht="26.25" customHeight="1" thickBot="1" x14ac:dyDescent="0.25">
      <c r="A94" s="63" t="s">
        <v>53</v>
      </c>
      <c r="B94" s="76" t="s">
        <v>376</v>
      </c>
      <c r="C94" s="64" t="s">
        <v>207</v>
      </c>
      <c r="D94" s="65"/>
      <c r="E94" s="136">
        <v>1.14918E-4</v>
      </c>
      <c r="F94" s="136">
        <v>9.3527875999999982E-2</v>
      </c>
      <c r="G94" s="136">
        <v>2.8999999999999998E-7</v>
      </c>
      <c r="H94" s="136">
        <v>7.9400000000000004E-7</v>
      </c>
      <c r="I94" s="136">
        <v>1.182378E-3</v>
      </c>
      <c r="J94" s="136">
        <v>4.1096040000000002E-3</v>
      </c>
      <c r="K94" s="136">
        <v>9.9788159999999997E-3</v>
      </c>
      <c r="L94" s="136" t="s">
        <v>393</v>
      </c>
      <c r="M94" s="136">
        <v>7.5161000000000008E-5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7.5870252999999999E-2</v>
      </c>
      <c r="F95" s="136">
        <v>0.21888884200000003</v>
      </c>
      <c r="G95" s="136">
        <v>2.5236990000000003E-3</v>
      </c>
      <c r="H95" s="136">
        <v>1.6524000000000001E-4</v>
      </c>
      <c r="I95" s="136">
        <v>1.0441610999999996E-2</v>
      </c>
      <c r="J95" s="136">
        <v>3.8247151999999986E-2</v>
      </c>
      <c r="K95" s="136">
        <v>9.3858247000000006E-2</v>
      </c>
      <c r="L95" s="136" t="s">
        <v>393</v>
      </c>
      <c r="M95" s="136">
        <v>0.33868801100000001</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v>0.35930296000000006</v>
      </c>
      <c r="AH95" s="138">
        <v>0.21914677048</v>
      </c>
      <c r="AI95" s="138">
        <v>0.30115880788000005</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5.4310239999999996E-2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0.54310239999999999</v>
      </c>
      <c r="AE97" s="137"/>
      <c r="AF97" s="138" t="s">
        <v>385</v>
      </c>
      <c r="AG97" s="138" t="s">
        <v>385</v>
      </c>
      <c r="AH97" s="138" t="s">
        <v>385</v>
      </c>
      <c r="AI97" s="138" t="s">
        <v>385</v>
      </c>
      <c r="AJ97" s="138" t="s">
        <v>385</v>
      </c>
      <c r="AK97" s="138">
        <v>5431024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4.7479176735453668E-2</v>
      </c>
      <c r="F99" s="139">
        <v>3.4027038949888917</v>
      </c>
      <c r="G99" s="139" t="s">
        <v>385</v>
      </c>
      <c r="H99" s="139">
        <v>1.2823162455268351</v>
      </c>
      <c r="I99" s="139">
        <v>3.8462380821917809E-2</v>
      </c>
      <c r="J99" s="139">
        <v>5.9100731506849316E-2</v>
      </c>
      <c r="K99" s="139">
        <v>0.12945874520547945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8" t="s">
        <v>389</v>
      </c>
    </row>
    <row r="100" spans="1:38" s="2" customFormat="1" ht="26.25" customHeight="1" thickBot="1" x14ac:dyDescent="0.25">
      <c r="A100" s="63" t="s">
        <v>216</v>
      </c>
      <c r="B100" s="63" t="s">
        <v>218</v>
      </c>
      <c r="C100" s="64" t="s">
        <v>378</v>
      </c>
      <c r="D100" s="77"/>
      <c r="E100" s="139">
        <v>4.2086581407037062E-2</v>
      </c>
      <c r="F100" s="139">
        <v>3.0070676857211067</v>
      </c>
      <c r="G100" s="139" t="s">
        <v>385</v>
      </c>
      <c r="H100" s="139">
        <v>1.130345137926023</v>
      </c>
      <c r="I100" s="139">
        <v>3.8605731287671238E-2</v>
      </c>
      <c r="J100" s="139">
        <v>5.8323709479452056E-2</v>
      </c>
      <c r="K100" s="139">
        <v>0.12704836789041093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8" t="s">
        <v>389</v>
      </c>
    </row>
    <row r="101" spans="1:38" s="2" customFormat="1" ht="26.25" customHeight="1" thickBot="1" x14ac:dyDescent="0.25">
      <c r="A101" s="63" t="s">
        <v>216</v>
      </c>
      <c r="B101" s="63" t="s">
        <v>219</v>
      </c>
      <c r="C101" s="64" t="s">
        <v>220</v>
      </c>
      <c r="D101" s="77"/>
      <c r="E101" s="139">
        <v>1.28876485989019E-2</v>
      </c>
      <c r="F101" s="139">
        <v>6.661557500000001E-2</v>
      </c>
      <c r="G101" s="139" t="s">
        <v>385</v>
      </c>
      <c r="H101" s="139">
        <v>0.63075713040085513</v>
      </c>
      <c r="I101" s="139">
        <v>7.8835000000000016E-3</v>
      </c>
      <c r="J101" s="139">
        <v>1.1687082276000002E-2</v>
      </c>
      <c r="K101" s="139">
        <v>2.7269858644E-2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8" t="s">
        <v>389</v>
      </c>
    </row>
    <row r="102" spans="1:38" s="2" customFormat="1" ht="26.25" customHeight="1" thickBot="1" x14ac:dyDescent="0.25">
      <c r="A102" s="63" t="s">
        <v>216</v>
      </c>
      <c r="B102" s="63" t="s">
        <v>221</v>
      </c>
      <c r="C102" s="64" t="s">
        <v>356</v>
      </c>
      <c r="D102" s="77"/>
      <c r="E102" s="139">
        <v>5.6438406343564057E-3</v>
      </c>
      <c r="F102" s="139">
        <v>0.44224169100000005</v>
      </c>
      <c r="G102" s="139" t="s">
        <v>385</v>
      </c>
      <c r="H102" s="139">
        <v>1.635607295696017</v>
      </c>
      <c r="I102" s="139">
        <v>4.2334920000000002E-3</v>
      </c>
      <c r="J102" s="139">
        <v>9.6214209999999994E-2</v>
      </c>
      <c r="K102" s="139">
        <v>0.69313393000000001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1.260671098562074E-3</v>
      </c>
      <c r="F104" s="139">
        <v>1.9128264000000002E-2</v>
      </c>
      <c r="G104" s="139" t="s">
        <v>385</v>
      </c>
      <c r="H104" s="139">
        <v>6.9910059001348765E-2</v>
      </c>
      <c r="I104" s="139">
        <v>3.5574336000000008E-4</v>
      </c>
      <c r="J104" s="139">
        <v>1.0672300800000001E-3</v>
      </c>
      <c r="K104" s="139">
        <v>2.4902035200000004E-3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8" t="s">
        <v>389</v>
      </c>
    </row>
    <row r="105" spans="1:38" s="2" customFormat="1" ht="26.25" customHeight="1" thickBot="1" x14ac:dyDescent="0.25">
      <c r="A105" s="63" t="s">
        <v>216</v>
      </c>
      <c r="B105" s="63" t="s">
        <v>226</v>
      </c>
      <c r="C105" s="64" t="s">
        <v>227</v>
      </c>
      <c r="D105" s="77"/>
      <c r="E105" s="139">
        <v>8.4720228426341936E-4</v>
      </c>
      <c r="F105" s="139">
        <v>3.0399525E-2</v>
      </c>
      <c r="G105" s="139" t="s">
        <v>385</v>
      </c>
      <c r="H105" s="139">
        <v>4.7793174407287697E-2</v>
      </c>
      <c r="I105" s="139">
        <v>6.9687800000000006E-4</v>
      </c>
      <c r="J105" s="139">
        <v>1.095094E-3</v>
      </c>
      <c r="K105" s="139">
        <v>2.389296E-3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1.0383698215495681E-2</v>
      </c>
      <c r="F107" s="139">
        <v>1.0578752250000001</v>
      </c>
      <c r="G107" s="139" t="s">
        <v>385</v>
      </c>
      <c r="H107" s="139">
        <v>1.229903907111483</v>
      </c>
      <c r="I107" s="139">
        <v>1.9234095E-2</v>
      </c>
      <c r="J107" s="139">
        <v>0.25645460000000003</v>
      </c>
      <c r="K107" s="139">
        <v>1.2181593500000001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8" t="s">
        <v>389</v>
      </c>
    </row>
    <row r="108" spans="1:38" s="2" customFormat="1" ht="26.25" customHeight="1" thickBot="1" x14ac:dyDescent="0.25">
      <c r="A108" s="63" t="s">
        <v>216</v>
      </c>
      <c r="B108" s="63" t="s">
        <v>231</v>
      </c>
      <c r="C108" s="64" t="s">
        <v>350</v>
      </c>
      <c r="D108" s="77"/>
      <c r="E108" s="139">
        <v>2.7370849835901011E-2</v>
      </c>
      <c r="F108" s="139">
        <v>0.67533663599999993</v>
      </c>
      <c r="G108" s="139" t="s">
        <v>385</v>
      </c>
      <c r="H108" s="139">
        <v>1.1997530738471851</v>
      </c>
      <c r="I108" s="139">
        <v>1.2506234E-2</v>
      </c>
      <c r="J108" s="139">
        <v>0.12506233999999999</v>
      </c>
      <c r="K108" s="139">
        <v>0.25012467999999999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8" t="s">
        <v>389</v>
      </c>
    </row>
    <row r="109" spans="1:38" s="2" customFormat="1" ht="26.25" customHeight="1" thickBot="1" x14ac:dyDescent="0.25">
      <c r="A109" s="63" t="s">
        <v>216</v>
      </c>
      <c r="B109" s="63" t="s">
        <v>232</v>
      </c>
      <c r="C109" s="64" t="s">
        <v>351</v>
      </c>
      <c r="D109" s="77"/>
      <c r="E109" s="139">
        <v>7.6449362950272012E-4</v>
      </c>
      <c r="F109" s="139">
        <v>5.6727911999999998E-2</v>
      </c>
      <c r="G109" s="139" t="s">
        <v>385</v>
      </c>
      <c r="H109" s="139">
        <v>7.0168924203554556E-2</v>
      </c>
      <c r="I109" s="139">
        <v>2.3201599999999999E-3</v>
      </c>
      <c r="J109" s="139">
        <v>1.2760879999999999E-2</v>
      </c>
      <c r="K109" s="139">
        <v>1.2760879999999999E-2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8" t="s">
        <v>389</v>
      </c>
    </row>
    <row r="110" spans="1:38" s="2" customFormat="1" ht="26.25" customHeight="1" thickBot="1" x14ac:dyDescent="0.25">
      <c r="A110" s="63" t="s">
        <v>216</v>
      </c>
      <c r="B110" s="63" t="s">
        <v>233</v>
      </c>
      <c r="C110" s="64" t="s">
        <v>352</v>
      </c>
      <c r="D110" s="77"/>
      <c r="E110" s="139">
        <v>1.0035956232091201E-3</v>
      </c>
      <c r="F110" s="139">
        <v>0.10338731399999999</v>
      </c>
      <c r="G110" s="139" t="s">
        <v>385</v>
      </c>
      <c r="H110" s="139">
        <v>8.1336966327975116E-2</v>
      </c>
      <c r="I110" s="139">
        <v>4.5512499999999997E-3</v>
      </c>
      <c r="J110" s="139">
        <v>3.2826940000000006E-2</v>
      </c>
      <c r="K110" s="139">
        <v>3.2826940000000006E-2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3.47492</v>
      </c>
      <c r="F112" s="139" t="s">
        <v>385</v>
      </c>
      <c r="G112" s="139" t="s">
        <v>385</v>
      </c>
      <c r="H112" s="139">
        <v>4.5203150000000001</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86873000</v>
      </c>
      <c r="AL112" s="148" t="s">
        <v>391</v>
      </c>
    </row>
    <row r="113" spans="1:38" s="2" customFormat="1" ht="26.25" customHeight="1" thickBot="1" x14ac:dyDescent="0.25">
      <c r="A113" s="63" t="s">
        <v>235</v>
      </c>
      <c r="B113" s="78" t="s">
        <v>238</v>
      </c>
      <c r="C113" s="79" t="s">
        <v>239</v>
      </c>
      <c r="D113" s="65"/>
      <c r="E113" s="139">
        <v>1.1753803494929931</v>
      </c>
      <c r="F113" s="139" t="s">
        <v>392</v>
      </c>
      <c r="G113" s="139" t="s">
        <v>385</v>
      </c>
      <c r="H113" s="139">
        <v>11.969976910512051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48192413.124892138</v>
      </c>
      <c r="AL113" s="148" t="s">
        <v>391</v>
      </c>
    </row>
    <row r="114" spans="1:38" s="2" customFormat="1" ht="26.25" customHeight="1" thickBot="1" x14ac:dyDescent="0.25">
      <c r="A114" s="63" t="s">
        <v>235</v>
      </c>
      <c r="B114" s="78" t="s">
        <v>240</v>
      </c>
      <c r="C114" s="79" t="s">
        <v>357</v>
      </c>
      <c r="D114" s="65"/>
      <c r="E114" s="139">
        <v>1.2220519999999999E-3</v>
      </c>
      <c r="F114" s="139" t="s">
        <v>385</v>
      </c>
      <c r="G114" s="139" t="s">
        <v>385</v>
      </c>
      <c r="H114" s="139">
        <v>3.9716689999999997E-3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30551.3</v>
      </c>
      <c r="AL114" s="148" t="s">
        <v>391</v>
      </c>
    </row>
    <row r="115" spans="1:38" s="2" customFormat="1" ht="26.25" customHeight="1" thickBot="1" x14ac:dyDescent="0.25">
      <c r="A115" s="63" t="s">
        <v>235</v>
      </c>
      <c r="B115" s="78" t="s">
        <v>241</v>
      </c>
      <c r="C115" s="79" t="s">
        <v>242</v>
      </c>
      <c r="D115" s="65"/>
      <c r="E115" s="139">
        <v>1.2626813073234558E-2</v>
      </c>
      <c r="F115" s="139" t="s">
        <v>385</v>
      </c>
      <c r="G115" s="139" t="s">
        <v>385</v>
      </c>
      <c r="H115" s="139">
        <v>2.5253626146469116E-2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315670.32683086395</v>
      </c>
      <c r="AL115" s="148" t="s">
        <v>391</v>
      </c>
    </row>
    <row r="116" spans="1:38" s="2" customFormat="1" ht="26.25" customHeight="1" thickBot="1" x14ac:dyDescent="0.25">
      <c r="A116" s="63" t="s">
        <v>235</v>
      </c>
      <c r="B116" s="63" t="s">
        <v>243</v>
      </c>
      <c r="C116" s="69" t="s">
        <v>379</v>
      </c>
      <c r="D116" s="65"/>
      <c r="E116" s="139">
        <v>0.82713591529024544</v>
      </c>
      <c r="F116" s="139" t="s">
        <v>392</v>
      </c>
      <c r="G116" s="139" t="s">
        <v>385</v>
      </c>
      <c r="H116" s="139">
        <v>1.1068895249508579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7407080.0826577265</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0.12385137054500001</v>
      </c>
      <c r="J119" s="139">
        <v>2.2299926385999997</v>
      </c>
      <c r="K119" s="139">
        <v>1.8692942111999999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1354436</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0.13025506350000002</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1354436</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1.4377100000000001E-6</v>
      </c>
      <c r="AD122" s="139" t="s">
        <v>385</v>
      </c>
      <c r="AE122" s="137"/>
      <c r="AF122" s="140" t="s">
        <v>385</v>
      </c>
      <c r="AG122" s="140" t="s">
        <v>385</v>
      </c>
      <c r="AH122" s="140" t="s">
        <v>385</v>
      </c>
      <c r="AI122" s="140" t="s">
        <v>385</v>
      </c>
      <c r="AJ122" s="140" t="s">
        <v>385</v>
      </c>
      <c r="AK122" s="140">
        <v>10836</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0.6501915545625</v>
      </c>
      <c r="G125" s="136" t="s">
        <v>385</v>
      </c>
      <c r="H125" s="136" t="s">
        <v>393</v>
      </c>
      <c r="I125" s="136">
        <v>1.256898456E-4</v>
      </c>
      <c r="J125" s="136">
        <v>8.341235207999999E-4</v>
      </c>
      <c r="K125" s="136">
        <v>1.7634666216E-3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40.586059288299438</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0.1606224</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669.26</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8.6595423906734841E-3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0.25932319458701342</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1.4474741580000003E-3</v>
      </c>
      <c r="F130" s="136">
        <v>1.2311849160000003E-2</v>
      </c>
      <c r="G130" s="136">
        <v>7.8196879800000019E-5</v>
      </c>
      <c r="H130" s="136" t="s">
        <v>393</v>
      </c>
      <c r="I130" s="136">
        <v>6.6550536000000011E-6</v>
      </c>
      <c r="J130" s="136">
        <v>1.1646343800000003E-5</v>
      </c>
      <c r="K130" s="136">
        <v>1.6637634000000001E-5</v>
      </c>
      <c r="L130" s="136">
        <v>2.3292687600000006E-7</v>
      </c>
      <c r="M130" s="136">
        <v>1.1646343800000002E-4</v>
      </c>
      <c r="N130" s="136">
        <v>2.1628924200000005E-3</v>
      </c>
      <c r="O130" s="136">
        <v>1.6637634000000003E-4</v>
      </c>
      <c r="P130" s="136">
        <v>9.3170750400000022E-5</v>
      </c>
      <c r="Q130" s="136">
        <v>2.6620214400000004E-5</v>
      </c>
      <c r="R130" s="136" t="s">
        <v>393</v>
      </c>
      <c r="S130" s="136" t="s">
        <v>393</v>
      </c>
      <c r="T130" s="136">
        <v>2.3292687600000005E-4</v>
      </c>
      <c r="U130" s="136" t="s">
        <v>393</v>
      </c>
      <c r="V130" s="136" t="s">
        <v>393</v>
      </c>
      <c r="W130" s="136">
        <v>0.58231719000000004</v>
      </c>
      <c r="X130" s="136" t="s">
        <v>393</v>
      </c>
      <c r="Y130" s="136" t="s">
        <v>393</v>
      </c>
      <c r="Z130" s="136" t="s">
        <v>393</v>
      </c>
      <c r="AA130" s="136" t="s">
        <v>393</v>
      </c>
      <c r="AB130" s="136">
        <v>3.3275268000000002E-5</v>
      </c>
      <c r="AC130" s="136">
        <v>3.3275268000000006E-3</v>
      </c>
      <c r="AD130" s="136" t="s">
        <v>385</v>
      </c>
      <c r="AE130" s="137"/>
      <c r="AF130" s="138" t="s">
        <v>385</v>
      </c>
      <c r="AG130" s="138" t="s">
        <v>385</v>
      </c>
      <c r="AH130" s="138" t="s">
        <v>385</v>
      </c>
      <c r="AI130" s="138" t="s">
        <v>385</v>
      </c>
      <c r="AJ130" s="138" t="s">
        <v>385</v>
      </c>
      <c r="AK130" s="138">
        <v>1.6637634000000003</v>
      </c>
      <c r="AL130" s="147" t="s">
        <v>396</v>
      </c>
    </row>
    <row r="131" spans="1:38" s="2" customFormat="1" ht="26.25" customHeight="1" thickBot="1" x14ac:dyDescent="0.25">
      <c r="A131" s="63" t="s">
        <v>260</v>
      </c>
      <c r="B131" s="67" t="s">
        <v>274</v>
      </c>
      <c r="C131" s="75" t="s">
        <v>275</v>
      </c>
      <c r="D131" s="65"/>
      <c r="E131" s="136">
        <v>2.0385345600000002E-3</v>
      </c>
      <c r="F131" s="136">
        <v>7.9276343999999991E-4</v>
      </c>
      <c r="G131" s="136">
        <v>9.9661689599999954E-5</v>
      </c>
      <c r="H131" s="136" t="s">
        <v>393</v>
      </c>
      <c r="I131" s="136" t="s">
        <v>393</v>
      </c>
      <c r="J131" s="136" t="s">
        <v>393</v>
      </c>
      <c r="K131" s="136">
        <v>2.6047941599999995E-4</v>
      </c>
      <c r="L131" s="136">
        <v>5.9910265679999989E-6</v>
      </c>
      <c r="M131" s="136">
        <v>1.6987788E-3</v>
      </c>
      <c r="N131" s="136" t="s">
        <v>390</v>
      </c>
      <c r="O131" s="136">
        <v>1.3590230400000014E-4</v>
      </c>
      <c r="P131" s="136">
        <v>1.8346811040000014E-3</v>
      </c>
      <c r="Q131" s="136">
        <v>1.132519200000001E-6</v>
      </c>
      <c r="R131" s="136">
        <v>1.8120307200000016E-5</v>
      </c>
      <c r="S131" s="136">
        <v>2.7859972320000001E-3</v>
      </c>
      <c r="T131" s="136">
        <v>3.3975575999999996E-4</v>
      </c>
      <c r="U131" s="136" t="s">
        <v>393</v>
      </c>
      <c r="V131" s="136" t="s">
        <v>393</v>
      </c>
      <c r="W131" s="136">
        <v>3.1710537599999977</v>
      </c>
      <c r="X131" s="136" t="s">
        <v>393</v>
      </c>
      <c r="Y131" s="136" t="s">
        <v>393</v>
      </c>
      <c r="Z131" s="136" t="s">
        <v>393</v>
      </c>
      <c r="AA131" s="136" t="s">
        <v>393</v>
      </c>
      <c r="AB131" s="136">
        <v>4.5300767999999995E-8</v>
      </c>
      <c r="AC131" s="136">
        <v>0.11325191999999999</v>
      </c>
      <c r="AD131" s="136">
        <v>2.2650383999999999E-2</v>
      </c>
      <c r="AE131" s="137"/>
      <c r="AF131" s="138" t="s">
        <v>385</v>
      </c>
      <c r="AG131" s="138" t="s">
        <v>385</v>
      </c>
      <c r="AH131" s="138" t="s">
        <v>385</v>
      </c>
      <c r="AI131" s="138" t="s">
        <v>385</v>
      </c>
      <c r="AJ131" s="138" t="s">
        <v>385</v>
      </c>
      <c r="AK131" s="138">
        <v>1.1325191999999999</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1.0862775E-2</v>
      </c>
      <c r="F133" s="136">
        <v>1.7117099999999999E-4</v>
      </c>
      <c r="G133" s="136">
        <v>1.4878710000000002E-3</v>
      </c>
      <c r="H133" s="136" t="s">
        <v>385</v>
      </c>
      <c r="I133" s="136">
        <v>4.5689490000000004E-4</v>
      </c>
      <c r="J133" s="136">
        <v>4.5689490000000004E-4</v>
      </c>
      <c r="K133" s="136">
        <v>5.0771951999999999E-4</v>
      </c>
      <c r="L133" s="136" t="s">
        <v>393</v>
      </c>
      <c r="M133" s="136">
        <v>1.8433800000000001E-3</v>
      </c>
      <c r="N133" s="136">
        <v>3.9540501E-4</v>
      </c>
      <c r="O133" s="136">
        <v>6.6230010000000009E-5</v>
      </c>
      <c r="P133" s="136">
        <v>1.9618829999999997E-2</v>
      </c>
      <c r="Q133" s="136">
        <v>1.7920286999999999E-4</v>
      </c>
      <c r="R133" s="136">
        <v>1.7854452000000003E-4</v>
      </c>
      <c r="S133" s="136">
        <v>1.6366581E-4</v>
      </c>
      <c r="T133" s="136">
        <v>2.2818410999999998E-4</v>
      </c>
      <c r="U133" s="136">
        <v>2.6044326E-4</v>
      </c>
      <c r="V133" s="136">
        <v>2.1083000399999999E-3</v>
      </c>
      <c r="W133" s="136">
        <v>3.55509E-4</v>
      </c>
      <c r="X133" s="136">
        <v>1.7380439999999998E-7</v>
      </c>
      <c r="Y133" s="136">
        <v>9.4934069999999997E-8</v>
      </c>
      <c r="Z133" s="136">
        <v>8.4795480000000007E-8</v>
      </c>
      <c r="AA133" s="136">
        <v>9.2037329999999998E-8</v>
      </c>
      <c r="AB133" s="136">
        <v>4.4557128000000002E-7</v>
      </c>
      <c r="AC133" s="136">
        <v>1.9750499999999999E-3</v>
      </c>
      <c r="AD133" s="136">
        <v>5.398469999999999E-3</v>
      </c>
      <c r="AE133" s="137"/>
      <c r="AF133" s="138" t="s">
        <v>385</v>
      </c>
      <c r="AG133" s="138" t="s">
        <v>385</v>
      </c>
      <c r="AH133" s="138" t="s">
        <v>385</v>
      </c>
      <c r="AI133" s="138" t="s">
        <v>385</v>
      </c>
      <c r="AJ133" s="138" t="s">
        <v>385</v>
      </c>
      <c r="AK133" s="138">
        <v>13167</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7.3129739999999999E-3</v>
      </c>
      <c r="F136" s="136">
        <v>0.19740171399999992</v>
      </c>
      <c r="G136" s="136">
        <v>2.6853099999999998E-3</v>
      </c>
      <c r="H136" s="136">
        <v>0.90164332700000127</v>
      </c>
      <c r="I136" s="136">
        <v>6.6034199999999996E-4</v>
      </c>
      <c r="J136" s="136">
        <v>6.6034199999999996E-4</v>
      </c>
      <c r="K136" s="136">
        <v>6.6034199999999996E-4</v>
      </c>
      <c r="L136" s="136" t="s">
        <v>393</v>
      </c>
      <c r="M136" s="136">
        <v>2.3129979999999997E-3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7" t="s">
        <v>443</v>
      </c>
    </row>
    <row r="137" spans="1:38" s="2" customFormat="1" ht="26.25" customHeight="1" thickBot="1" x14ac:dyDescent="0.25">
      <c r="A137" s="63" t="s">
        <v>260</v>
      </c>
      <c r="B137" s="63" t="s">
        <v>286</v>
      </c>
      <c r="C137" s="64" t="s">
        <v>287</v>
      </c>
      <c r="D137" s="65"/>
      <c r="E137" s="136">
        <v>1.06121E-4</v>
      </c>
      <c r="F137" s="136">
        <v>9.8989367259123051E-2</v>
      </c>
      <c r="G137" s="136">
        <v>5.9870000000000004E-6</v>
      </c>
      <c r="H137" s="136">
        <v>2.9145300000000002E-3</v>
      </c>
      <c r="I137" s="136">
        <v>2.1918999999999998E-5</v>
      </c>
      <c r="J137" s="136">
        <v>2.1918999999999998E-5</v>
      </c>
      <c r="K137" s="136">
        <v>2.1919000000000001E-5</v>
      </c>
      <c r="L137" s="136" t="s">
        <v>393</v>
      </c>
      <c r="M137" s="136">
        <v>3.6746999999999999E-5</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0.17848727999999997</v>
      </c>
      <c r="J139" s="136">
        <v>0.17848727999999997</v>
      </c>
      <c r="K139" s="136">
        <v>0.17848727999999997</v>
      </c>
      <c r="L139" s="136" t="s">
        <v>393</v>
      </c>
      <c r="M139" s="136" t="s">
        <v>393</v>
      </c>
      <c r="N139" s="136">
        <v>5.1612999999999995E-4</v>
      </c>
      <c r="O139" s="136">
        <v>1.0421499999999999E-3</v>
      </c>
      <c r="P139" s="136">
        <v>1.0421499999999999E-3</v>
      </c>
      <c r="Q139" s="136">
        <v>1.6523000000000002E-3</v>
      </c>
      <c r="R139" s="136">
        <v>1.5780600000000001E-3</v>
      </c>
      <c r="S139" s="136">
        <v>3.6649600000000001E-3</v>
      </c>
      <c r="T139" s="136" t="s">
        <v>393</v>
      </c>
      <c r="U139" s="136" t="s">
        <v>393</v>
      </c>
      <c r="V139" s="136" t="s">
        <v>393</v>
      </c>
      <c r="W139" s="136">
        <v>1.8118079999999999</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2840</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86.160901995714411</v>
      </c>
      <c r="F141" s="19">
        <f t="shared" ref="F141:AJ141" si="0">SUM(F14:F140)</f>
        <v>124.66177552956854</v>
      </c>
      <c r="G141" s="19">
        <f t="shared" si="0"/>
        <v>67.713558087661909</v>
      </c>
      <c r="H141" s="19">
        <f t="shared" si="0"/>
        <v>28.820227749482303</v>
      </c>
      <c r="I141" s="19">
        <f t="shared" si="0"/>
        <v>26.094131236351867</v>
      </c>
      <c r="J141" s="19">
        <f t="shared" si="0"/>
        <v>32.007143615950071</v>
      </c>
      <c r="K141" s="19">
        <f t="shared" si="0"/>
        <v>41.629019378845712</v>
      </c>
      <c r="L141" s="19">
        <f t="shared" si="0"/>
        <v>3.6689243608590947</v>
      </c>
      <c r="M141" s="19">
        <f t="shared" si="0"/>
        <v>455.67458209373888</v>
      </c>
      <c r="N141" s="19">
        <f t="shared" si="0"/>
        <v>10.408576555974506</v>
      </c>
      <c r="O141" s="19">
        <f t="shared" si="0"/>
        <v>1.1604891949558991</v>
      </c>
      <c r="P141" s="19">
        <f t="shared" si="0"/>
        <v>0.82469356870478605</v>
      </c>
      <c r="Q141" s="19">
        <f t="shared" si="0"/>
        <v>1.4000072478761683</v>
      </c>
      <c r="R141" s="19">
        <f t="shared" si="0"/>
        <v>4.5371648990670792</v>
      </c>
      <c r="S141" s="19">
        <f t="shared" si="0"/>
        <v>9.6269672696996889</v>
      </c>
      <c r="T141" s="19">
        <f t="shared" si="0"/>
        <v>1.9255076315915318</v>
      </c>
      <c r="U141" s="19">
        <f t="shared" si="0"/>
        <v>2.3590815750778664</v>
      </c>
      <c r="V141" s="19">
        <f t="shared" si="0"/>
        <v>37.718257685649355</v>
      </c>
      <c r="W141" s="19">
        <f t="shared" si="0"/>
        <v>55.577245962847094</v>
      </c>
      <c r="X141" s="19">
        <f t="shared" si="0"/>
        <v>7.0749886693724715</v>
      </c>
      <c r="Y141" s="19">
        <f t="shared" si="0"/>
        <v>6.0020067946517122</v>
      </c>
      <c r="Z141" s="19">
        <f t="shared" si="0"/>
        <v>3.0436149472698539</v>
      </c>
      <c r="AA141" s="19">
        <f t="shared" si="0"/>
        <v>3.6400520892537034</v>
      </c>
      <c r="AB141" s="19">
        <f t="shared" si="0"/>
        <v>34.864944412712511</v>
      </c>
      <c r="AC141" s="19">
        <f t="shared" si="0"/>
        <v>3.2369771966656007</v>
      </c>
      <c r="AD141" s="19">
        <f t="shared" si="0"/>
        <v>19.587384101263428</v>
      </c>
      <c r="AE141" s="55"/>
      <c r="AF141" s="19">
        <f t="shared" si="0"/>
        <v>127847.99119096354</v>
      </c>
      <c r="AG141" s="19">
        <f t="shared" si="0"/>
        <v>167789.28695735036</v>
      </c>
      <c r="AH141" s="19">
        <f t="shared" si="0"/>
        <v>172300.96467899071</v>
      </c>
      <c r="AI141" s="19">
        <f t="shared" si="0"/>
        <v>72070.631743739184</v>
      </c>
      <c r="AJ141" s="19">
        <f t="shared" si="0"/>
        <v>5166.6453109000004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86.160901995714411</v>
      </c>
      <c r="F152" s="13">
        <f t="shared" ref="F152:AD152" si="1">SUM(F$141, F$151, IF(AND(ISNUMBER(SEARCH($B$4,"AT|BE|CH|GB|IE|LT|LU|NL")),SUM(F$143:F$149)&gt;0),SUM(F$143:F$149)-SUM(F$27:F$33),0))</f>
        <v>124.66177552956854</v>
      </c>
      <c r="G152" s="13">
        <f t="shared" si="1"/>
        <v>67.713558087661909</v>
      </c>
      <c r="H152" s="13">
        <f t="shared" si="1"/>
        <v>28.820227749482303</v>
      </c>
      <c r="I152" s="13">
        <f t="shared" si="1"/>
        <v>26.094131236351867</v>
      </c>
      <c r="J152" s="13">
        <f t="shared" si="1"/>
        <v>32.007143615950071</v>
      </c>
      <c r="K152" s="13">
        <f t="shared" si="1"/>
        <v>41.629019378845712</v>
      </c>
      <c r="L152" s="13">
        <f t="shared" si="1"/>
        <v>3.6689243608590947</v>
      </c>
      <c r="M152" s="13">
        <f t="shared" si="1"/>
        <v>455.67458209373888</v>
      </c>
      <c r="N152" s="13">
        <f t="shared" si="1"/>
        <v>10.408576555974506</v>
      </c>
      <c r="O152" s="13">
        <f t="shared" si="1"/>
        <v>1.1604891949558991</v>
      </c>
      <c r="P152" s="13">
        <f t="shared" si="1"/>
        <v>0.82469356870478605</v>
      </c>
      <c r="Q152" s="13">
        <f t="shared" si="1"/>
        <v>1.4000072478761683</v>
      </c>
      <c r="R152" s="13">
        <f t="shared" si="1"/>
        <v>4.5371648990670792</v>
      </c>
      <c r="S152" s="13">
        <f t="shared" si="1"/>
        <v>9.6269672696996889</v>
      </c>
      <c r="T152" s="13">
        <f t="shared" si="1"/>
        <v>1.9255076315915318</v>
      </c>
      <c r="U152" s="13">
        <f t="shared" si="1"/>
        <v>2.3590815750778664</v>
      </c>
      <c r="V152" s="13">
        <f t="shared" si="1"/>
        <v>37.718257685649355</v>
      </c>
      <c r="W152" s="13">
        <f t="shared" si="1"/>
        <v>55.577245962847094</v>
      </c>
      <c r="X152" s="13">
        <f t="shared" si="1"/>
        <v>7.0749886693724715</v>
      </c>
      <c r="Y152" s="13">
        <f t="shared" si="1"/>
        <v>6.0020067946517122</v>
      </c>
      <c r="Z152" s="13">
        <f t="shared" si="1"/>
        <v>3.0436149472698539</v>
      </c>
      <c r="AA152" s="13">
        <f t="shared" si="1"/>
        <v>3.6400520892537034</v>
      </c>
      <c r="AB152" s="13">
        <f t="shared" si="1"/>
        <v>34.864944412712511</v>
      </c>
      <c r="AC152" s="13">
        <f t="shared" si="1"/>
        <v>3.2369771966656007</v>
      </c>
      <c r="AD152" s="13">
        <f t="shared" si="1"/>
        <v>19.587384101263428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86.160901995714411</v>
      </c>
      <c r="F154" s="13">
        <f>SUM(F$141, F$153, -1 * IF(OR($B$6=2005,$B$6&gt;=2020),SUM(F$99:F$122),0), IF(AND(ISNUMBER(SEARCH($B$4,"AT|BE|CH|GB|IE|LT|LU|NL")),SUM(F$143:F$149)&gt;0),SUM(F$143:F$149)-SUM(F$27:F$33),0))</f>
        <v>124.66177552956854</v>
      </c>
      <c r="G154" s="13">
        <f>SUM(G$141, G$153, IF(AND(ISNUMBER(SEARCH($B$4,"AT|BE|CH|GB|IE|LT|LU|NL")),SUM(G$143:G$149)&gt;0),SUM(G$143:G$149)-SUM(G$27:G$33),0))</f>
        <v>67.713558087661909</v>
      </c>
      <c r="H154" s="13">
        <f>SUM(H$141, H$153, IF(AND(ISNUMBER(SEARCH($B$4,"AT|BE|CH|GB|IE|LT|LU|NL")),SUM(H$143:H$149)&gt;0),SUM(H$143:H$149)-SUM(H$27:H$33),0))</f>
        <v>28.820227749482303</v>
      </c>
      <c r="I154" s="13">
        <f t="shared" ref="I154:AD154" si="2">SUM(I$141, I$153, IF(AND(ISNUMBER(SEARCH($B$4,"AT|BE|CH|GB|IE|LT|LU|NL")),SUM(I$143:I$149)&gt;0),SUM(I$143:I$149)-SUM(I$27:I$33),0))</f>
        <v>26.094131236351867</v>
      </c>
      <c r="J154" s="13">
        <f t="shared" si="2"/>
        <v>32.007143615950071</v>
      </c>
      <c r="K154" s="13">
        <f t="shared" si="2"/>
        <v>41.629019378845712</v>
      </c>
      <c r="L154" s="13">
        <f t="shared" si="2"/>
        <v>3.6689243608590947</v>
      </c>
      <c r="M154" s="13">
        <f t="shared" si="2"/>
        <v>455.67458209373888</v>
      </c>
      <c r="N154" s="13">
        <f t="shared" si="2"/>
        <v>10.408576555974506</v>
      </c>
      <c r="O154" s="13">
        <f t="shared" si="2"/>
        <v>1.1604891949558991</v>
      </c>
      <c r="P154" s="13">
        <f t="shared" si="2"/>
        <v>0.82469356870478605</v>
      </c>
      <c r="Q154" s="13">
        <f t="shared" si="2"/>
        <v>1.4000072478761683</v>
      </c>
      <c r="R154" s="13">
        <f t="shared" si="2"/>
        <v>4.5371648990670792</v>
      </c>
      <c r="S154" s="13">
        <f t="shared" si="2"/>
        <v>9.6269672696996889</v>
      </c>
      <c r="T154" s="13">
        <f t="shared" si="2"/>
        <v>1.9255076315915318</v>
      </c>
      <c r="U154" s="13">
        <f t="shared" si="2"/>
        <v>2.3590815750778664</v>
      </c>
      <c r="V154" s="13">
        <f t="shared" si="2"/>
        <v>37.718257685649355</v>
      </c>
      <c r="W154" s="13">
        <f t="shared" si="2"/>
        <v>55.577245962847094</v>
      </c>
      <c r="X154" s="13">
        <f t="shared" si="2"/>
        <v>7.0749886693724715</v>
      </c>
      <c r="Y154" s="13">
        <f t="shared" si="2"/>
        <v>6.0020067946517122</v>
      </c>
      <c r="Z154" s="13">
        <f t="shared" si="2"/>
        <v>3.0436149472698539</v>
      </c>
      <c r="AA154" s="13">
        <f t="shared" si="2"/>
        <v>3.6400520892537034</v>
      </c>
      <c r="AB154" s="13">
        <f t="shared" si="2"/>
        <v>34.864944412712511</v>
      </c>
      <c r="AC154" s="13">
        <f t="shared" si="2"/>
        <v>3.2369771966656007</v>
      </c>
      <c r="AD154" s="13">
        <f t="shared" si="2"/>
        <v>19.587384101263428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393</v>
      </c>
      <c r="I157" s="22">
        <v>9.2479814296385163E-3</v>
      </c>
      <c r="J157" s="22">
        <v>9.2479814296385163E-3</v>
      </c>
      <c r="K157" s="22">
        <v>9.2479814296385163E-3</v>
      </c>
      <c r="L157" s="22">
        <v>4.4390310862264847E-3</v>
      </c>
      <c r="M157" s="22">
        <v>0.16708851426009966</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393</v>
      </c>
      <c r="I158" s="22">
        <v>9.0705268923293102E-4</v>
      </c>
      <c r="J158" s="22">
        <v>9.0705268923293102E-4</v>
      </c>
      <c r="K158" s="22">
        <v>9.0705268923293102E-4</v>
      </c>
      <c r="L158" s="22">
        <v>4.3538529083180687E-4</v>
      </c>
      <c r="M158" s="22">
        <v>5.6010865973989001E-2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0.46469500083272147</v>
      </c>
      <c r="F163" s="23">
        <v>9.5980499999999969E-2</v>
      </c>
      <c r="G163" s="23">
        <v>7.2945179999999972E-3</v>
      </c>
      <c r="H163" s="23">
        <v>8.2543229999999974E-3</v>
      </c>
      <c r="I163" s="23">
        <v>2.0739670983441045</v>
      </c>
      <c r="J163" s="23">
        <v>2.5348486757539059</v>
      </c>
      <c r="K163" s="23">
        <v>3.9174934079833093</v>
      </c>
      <c r="L163" s="23">
        <v>0.1866570388509694</v>
      </c>
      <c r="M163" s="23">
        <v>16.574121696367062</v>
      </c>
      <c r="N163" s="23" t="s">
        <v>393</v>
      </c>
      <c r="O163" s="23" t="s">
        <v>393</v>
      </c>
      <c r="P163" s="23" t="s">
        <v>393</v>
      </c>
      <c r="Q163" s="23" t="s">
        <v>393</v>
      </c>
      <c r="R163" s="23" t="s">
        <v>393</v>
      </c>
      <c r="S163" s="23" t="s">
        <v>393</v>
      </c>
      <c r="T163" s="23" t="s">
        <v>393</v>
      </c>
      <c r="U163" s="23" t="s">
        <v>393</v>
      </c>
      <c r="V163" s="23" t="s">
        <v>393</v>
      </c>
      <c r="W163" s="23">
        <v>1.1522039435245026</v>
      </c>
      <c r="X163" s="23">
        <v>6.9132236611470152E-2</v>
      </c>
      <c r="Y163" s="23">
        <v>9.2176315481960217E-2</v>
      </c>
      <c r="Z163" s="23">
        <v>3.9174934079833086E-2</v>
      </c>
      <c r="AA163" s="23">
        <v>2.6500690701063562E-2</v>
      </c>
      <c r="AB163" s="23">
        <v>0.22698417687432704</v>
      </c>
      <c r="AC163" s="23">
        <v>2.0278789406031249E-2</v>
      </c>
      <c r="AD163" s="23">
        <v>0.13826447322294033</v>
      </c>
      <c r="AE163" s="58"/>
      <c r="AF163" s="23" t="s">
        <v>390</v>
      </c>
      <c r="AG163" s="23" t="s">
        <v>390</v>
      </c>
      <c r="AH163" s="23" t="s">
        <v>390</v>
      </c>
      <c r="AI163" s="23" t="s">
        <v>390</v>
      </c>
      <c r="AJ163" s="23" t="s">
        <v>390</v>
      </c>
      <c r="AK163" s="23">
        <v>230.44078870490054</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336" priority="15" stopIfTrue="1" operator="equal">
      <formula>"NO"</formula>
    </cfRule>
    <cfRule type="cellIs" dxfId="335" priority="16" stopIfTrue="1" operator="equal">
      <formula>"NA"</formula>
    </cfRule>
    <cfRule type="cellIs" dxfId="334" priority="17" stopIfTrue="1" operator="equal">
      <formula>"IE"</formula>
    </cfRule>
    <cfRule type="cellIs" dxfId="333" priority="18" stopIfTrue="1" operator="equal">
      <formula>"NE"</formula>
    </cfRule>
  </conditionalFormatting>
  <conditionalFormatting sqref="AL37:AL38">
    <cfRule type="cellIs" dxfId="332" priority="9" stopIfTrue="1" operator="equal">
      <formula>"NO"</formula>
    </cfRule>
    <cfRule type="cellIs" dxfId="331" priority="10" stopIfTrue="1" operator="equal">
      <formula>"NA"</formula>
    </cfRule>
    <cfRule type="cellIs" dxfId="330" priority="11" stopIfTrue="1" operator="equal">
      <formula>"IE"</formula>
    </cfRule>
    <cfRule type="cellIs" dxfId="329" priority="12" stopIfTrue="1" operator="equal">
      <formula>"NE"</formula>
    </cfRule>
  </conditionalFormatting>
  <conditionalFormatting sqref="E14:AK140">
    <cfRule type="cellIs" dxfId="328" priority="5" stopIfTrue="1" operator="equal">
      <formula>"NO"</formula>
    </cfRule>
    <cfRule type="cellIs" dxfId="327" priority="6" stopIfTrue="1" operator="equal">
      <formula>"NA"</formula>
    </cfRule>
    <cfRule type="cellIs" dxfId="326" priority="7" stopIfTrue="1" operator="equal">
      <formula>"IE"</formula>
    </cfRule>
    <cfRule type="cellIs" dxfId="325" priority="8" stopIfTrue="1" operator="equal">
      <formula>"NE"</formula>
    </cfRule>
  </conditionalFormatting>
  <conditionalFormatting sqref="E157:AD164 E143:AD149 E14:AD141">
    <cfRule type="cellIs" dxfId="324" priority="4" operator="equal">
      <formula>0</formula>
    </cfRule>
  </conditionalFormatting>
  <conditionalFormatting sqref="AF14:AK140">
    <cfRule type="cellIs" dxfId="323" priority="3" operator="equal">
      <formula>0</formula>
    </cfRule>
  </conditionalFormatting>
  <conditionalFormatting sqref="E157:AD164 AF157:AK164 E143:AD149 AF143:AK149">
    <cfRule type="cellIs" dxfId="322" priority="2" operator="equal">
      <formula>0</formula>
    </cfRule>
  </conditionalFormatting>
  <conditionalFormatting sqref="AF37:AK38">
    <cfRule type="cellIs" dxfId="321" priority="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AL170"/>
  <sheetViews>
    <sheetView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2009</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9.6141945040000003</v>
      </c>
      <c r="F14" s="136">
        <v>0.14101081099999999</v>
      </c>
      <c r="G14" s="136">
        <v>38.129838489000008</v>
      </c>
      <c r="H14" s="136" t="s">
        <v>390</v>
      </c>
      <c r="I14" s="136">
        <v>0.46732586200000009</v>
      </c>
      <c r="J14" s="136">
        <v>0.59796347400000005</v>
      </c>
      <c r="K14" s="136">
        <v>0.83611226800000005</v>
      </c>
      <c r="L14" s="136" t="s">
        <v>393</v>
      </c>
      <c r="M14" s="136">
        <v>1.8690137060000001</v>
      </c>
      <c r="N14" s="136">
        <v>0.62673604247347336</v>
      </c>
      <c r="O14" s="136">
        <v>7.7384238634203698E-2</v>
      </c>
      <c r="P14" s="136">
        <v>0.12349748108561999</v>
      </c>
      <c r="Q14" s="136">
        <v>0.58399904945025372</v>
      </c>
      <c r="R14" s="136">
        <v>0.37586747329661857</v>
      </c>
      <c r="S14" s="136">
        <v>0.19621123113653244</v>
      </c>
      <c r="T14" s="136">
        <v>0.5484027440846152</v>
      </c>
      <c r="U14" s="136">
        <v>1.80444990201192</v>
      </c>
      <c r="V14" s="136">
        <v>0.97506809716981446</v>
      </c>
      <c r="W14" s="136">
        <v>1.2376425260624204</v>
      </c>
      <c r="X14" s="136">
        <v>8.9642566220804877E-4</v>
      </c>
      <c r="Y14" s="136">
        <v>2.4457654784360598E-3</v>
      </c>
      <c r="Z14" s="136">
        <v>2.0350017630494572E-3</v>
      </c>
      <c r="AA14" s="136">
        <v>1.6651525153292456E-4</v>
      </c>
      <c r="AB14" s="136">
        <v>5.5437081552264893E-3</v>
      </c>
      <c r="AC14" s="136">
        <v>0.72651288913745993</v>
      </c>
      <c r="AD14" s="136">
        <v>1.0522861351872788</v>
      </c>
      <c r="AE14" s="137"/>
      <c r="AF14" s="138">
        <v>354.25110400000005</v>
      </c>
      <c r="AG14" s="138">
        <v>48360.163393800001</v>
      </c>
      <c r="AH14" s="138">
        <v>18823.271469039999</v>
      </c>
      <c r="AI14" s="138">
        <v>1094.4708798000001</v>
      </c>
      <c r="AJ14" s="138">
        <v>1707.1504566000001</v>
      </c>
      <c r="AK14" s="138" t="s">
        <v>385</v>
      </c>
      <c r="AL14" s="147" t="s">
        <v>395</v>
      </c>
    </row>
    <row r="15" spans="1:38" s="1" customFormat="1" ht="26.25" customHeight="1" thickBot="1" x14ac:dyDescent="0.25">
      <c r="A15" s="63" t="s">
        <v>53</v>
      </c>
      <c r="B15" s="63" t="s">
        <v>54</v>
      </c>
      <c r="C15" s="64" t="s">
        <v>55</v>
      </c>
      <c r="D15" s="65"/>
      <c r="E15" s="136">
        <v>2.5986989110000001</v>
      </c>
      <c r="F15" s="136">
        <v>1.4260169640000002</v>
      </c>
      <c r="G15" s="136">
        <v>8.1703411379999995</v>
      </c>
      <c r="H15" s="136">
        <v>2.0119729999999998E-3</v>
      </c>
      <c r="I15" s="136">
        <v>0.14996719700000002</v>
      </c>
      <c r="J15" s="136">
        <v>0.16306974100000002</v>
      </c>
      <c r="K15" s="136">
        <v>0.16374193000000001</v>
      </c>
      <c r="L15" s="136">
        <v>2.7593964248000005E-2</v>
      </c>
      <c r="M15" s="136">
        <v>0.18552158099999999</v>
      </c>
      <c r="N15" s="136">
        <v>5.2238680000000004E-3</v>
      </c>
      <c r="O15" s="136">
        <v>4.0183600000000003E-4</v>
      </c>
      <c r="P15" s="136">
        <v>2.2502816000000001E-4</v>
      </c>
      <c r="Q15" s="136">
        <v>6.4293760000000002E-5</v>
      </c>
      <c r="R15" s="136" t="s">
        <v>392</v>
      </c>
      <c r="S15" s="136" t="s">
        <v>392</v>
      </c>
      <c r="T15" s="136">
        <v>5.6257040000000011E-4</v>
      </c>
      <c r="U15" s="136" t="s">
        <v>392</v>
      </c>
      <c r="V15" s="136" t="s">
        <v>392</v>
      </c>
      <c r="W15" s="136">
        <v>1.406426</v>
      </c>
      <c r="X15" s="136" t="s">
        <v>393</v>
      </c>
      <c r="Y15" s="136" t="s">
        <v>393</v>
      </c>
      <c r="Z15" s="136" t="s">
        <v>393</v>
      </c>
      <c r="AA15" s="136" t="s">
        <v>393</v>
      </c>
      <c r="AB15" s="136">
        <v>8.0367200000000014E-2</v>
      </c>
      <c r="AC15" s="136">
        <v>8.0367200000000007E-3</v>
      </c>
      <c r="AD15" s="136" t="s">
        <v>385</v>
      </c>
      <c r="AE15" s="137"/>
      <c r="AF15" s="138">
        <v>27527.800929117151</v>
      </c>
      <c r="AG15" s="138">
        <v>1523.4255576759999</v>
      </c>
      <c r="AH15" s="138">
        <v>4229.9325012199997</v>
      </c>
      <c r="AI15" s="138" t="s">
        <v>390</v>
      </c>
      <c r="AJ15" s="138">
        <v>17.205880000000001</v>
      </c>
      <c r="AK15" s="138">
        <v>4.0183600000000004</v>
      </c>
      <c r="AL15" s="147" t="s">
        <v>396</v>
      </c>
    </row>
    <row r="16" spans="1:38" s="1" customFormat="1" ht="26.25" customHeight="1" thickBot="1" x14ac:dyDescent="0.25">
      <c r="A16" s="63" t="s">
        <v>53</v>
      </c>
      <c r="B16" s="63" t="s">
        <v>56</v>
      </c>
      <c r="C16" s="64" t="s">
        <v>57</v>
      </c>
      <c r="D16" s="65"/>
      <c r="E16" s="136">
        <v>0.76586190099999996</v>
      </c>
      <c r="F16" s="136">
        <v>0.31111773200000004</v>
      </c>
      <c r="G16" s="136">
        <v>0.58443382799999999</v>
      </c>
      <c r="H16" s="136">
        <v>2.7381060000000002E-2</v>
      </c>
      <c r="I16" s="136">
        <v>0.28945367900000002</v>
      </c>
      <c r="J16" s="136">
        <v>0.48743941800000007</v>
      </c>
      <c r="K16" s="136">
        <v>0.73224605599999992</v>
      </c>
      <c r="L16" s="136">
        <v>0.13893776592000001</v>
      </c>
      <c r="M16" s="136">
        <v>13.359531736999999</v>
      </c>
      <c r="N16" s="136">
        <v>0.17575004695687599</v>
      </c>
      <c r="O16" s="136">
        <v>1.0042859826107199E-2</v>
      </c>
      <c r="P16" s="136">
        <v>0.18830362173950999</v>
      </c>
      <c r="Q16" s="136">
        <v>6.9044661304486998E-2</v>
      </c>
      <c r="R16" s="136">
        <v>3.5777688130506899E-2</v>
      </c>
      <c r="S16" s="136">
        <v>0.15691968478292501</v>
      </c>
      <c r="T16" s="136">
        <v>3.26392944348484E-2</v>
      </c>
      <c r="U16" s="136">
        <v>1.8202683434819296E-2</v>
      </c>
      <c r="V16" s="136">
        <v>0.28873222000058196</v>
      </c>
      <c r="W16" s="136">
        <v>0.16319647217424199</v>
      </c>
      <c r="X16" s="136">
        <v>1.8202683434819299E-3</v>
      </c>
      <c r="Y16" s="136">
        <v>1.8830362173950997E-5</v>
      </c>
      <c r="Z16" s="136">
        <v>6.2767873913169998E-6</v>
      </c>
      <c r="AA16" s="136">
        <v>6.2767873913169998E-6</v>
      </c>
      <c r="AB16" s="136">
        <v>1.8516522804385147E-3</v>
      </c>
      <c r="AC16" s="136" t="s">
        <v>385</v>
      </c>
      <c r="AD16" s="136" t="s">
        <v>385</v>
      </c>
      <c r="AE16" s="137"/>
      <c r="AF16" s="138">
        <v>9.2240073000000006E-2</v>
      </c>
      <c r="AG16" s="138">
        <v>6276.1547960440002</v>
      </c>
      <c r="AH16" s="138">
        <v>0.54035519999999992</v>
      </c>
      <c r="AI16" s="138" t="s">
        <v>390</v>
      </c>
      <c r="AJ16" s="138" t="s">
        <v>390</v>
      </c>
      <c r="AK16" s="138" t="s">
        <v>385</v>
      </c>
      <c r="AL16" s="147" t="s">
        <v>49</v>
      </c>
    </row>
    <row r="17" spans="1:38" s="2" customFormat="1" ht="26.25" customHeight="1" thickBot="1" x14ac:dyDescent="0.25">
      <c r="A17" s="63" t="s">
        <v>53</v>
      </c>
      <c r="B17" s="63" t="s">
        <v>58</v>
      </c>
      <c r="C17" s="64" t="s">
        <v>59</v>
      </c>
      <c r="D17" s="65"/>
      <c r="E17" s="136">
        <v>3.4654505539999998</v>
      </c>
      <c r="F17" s="136">
        <v>4.5583421000000006E-2</v>
      </c>
      <c r="G17" s="136">
        <v>4.1729364969999994</v>
      </c>
      <c r="H17" s="136" t="s">
        <v>390</v>
      </c>
      <c r="I17" s="136">
        <v>0.13223706899999998</v>
      </c>
      <c r="J17" s="136">
        <v>0.135679578</v>
      </c>
      <c r="K17" s="136">
        <v>0.14921222100000001</v>
      </c>
      <c r="L17" s="136" t="s">
        <v>393</v>
      </c>
      <c r="M17" s="136">
        <v>0.47397668700000001</v>
      </c>
      <c r="N17" s="136">
        <v>1.3243409124504741</v>
      </c>
      <c r="O17" s="136">
        <v>1.7799537108525356E-2</v>
      </c>
      <c r="P17" s="136">
        <v>8.5123516125141616E-2</v>
      </c>
      <c r="Q17" s="136">
        <v>4.0834860961282853E-2</v>
      </c>
      <c r="R17" s="136">
        <v>0.13357995787524457</v>
      </c>
      <c r="S17" s="136">
        <v>0.17297258455348805</v>
      </c>
      <c r="T17" s="136">
        <v>0.12863671225925954</v>
      </c>
      <c r="U17" s="136">
        <v>1.8546615252144388E-2</v>
      </c>
      <c r="V17" s="136">
        <v>1.9862826423490689</v>
      </c>
      <c r="W17" s="136">
        <v>2.0128673119745164</v>
      </c>
      <c r="X17" s="136">
        <v>0.45906085764085014</v>
      </c>
      <c r="Y17" s="136">
        <v>0.62010821497142199</v>
      </c>
      <c r="Z17" s="136">
        <v>0.24859341555431452</v>
      </c>
      <c r="AA17" s="136">
        <v>0.19694313310110692</v>
      </c>
      <c r="AB17" s="136">
        <v>1.5247056212676933</v>
      </c>
      <c r="AC17" s="136">
        <v>6.1268784043500002E-3</v>
      </c>
      <c r="AD17" s="136">
        <v>1.6799505302250002</v>
      </c>
      <c r="AE17" s="137"/>
      <c r="AF17" s="138">
        <v>11.534607995</v>
      </c>
      <c r="AG17" s="138">
        <v>21561.17163053</v>
      </c>
      <c r="AH17" s="138">
        <v>1383.5618424000002</v>
      </c>
      <c r="AI17" s="138" t="s">
        <v>390</v>
      </c>
      <c r="AJ17" s="138" t="s">
        <v>390</v>
      </c>
      <c r="AK17" s="138" t="s">
        <v>385</v>
      </c>
      <c r="AL17" s="147" t="s">
        <v>49</v>
      </c>
    </row>
    <row r="18" spans="1:38" s="2" customFormat="1" ht="26.25" customHeight="1" thickBot="1" x14ac:dyDescent="0.25">
      <c r="A18" s="63" t="s">
        <v>53</v>
      </c>
      <c r="B18" s="63" t="s">
        <v>60</v>
      </c>
      <c r="C18" s="64" t="s">
        <v>61</v>
      </c>
      <c r="D18" s="65"/>
      <c r="E18" s="136">
        <v>3.453097E-3</v>
      </c>
      <c r="F18" s="136">
        <v>1.9776000000000003E-4</v>
      </c>
      <c r="G18" s="136">
        <v>2.1067E-5</v>
      </c>
      <c r="H18" s="136" t="s">
        <v>390</v>
      </c>
      <c r="I18" s="136">
        <v>1.5885500000000001E-4</v>
      </c>
      <c r="J18" s="136">
        <v>1.69839E-4</v>
      </c>
      <c r="K18" s="136">
        <v>1.7562E-4</v>
      </c>
      <c r="L18" s="136" t="s">
        <v>393</v>
      </c>
      <c r="M18" s="136">
        <v>1.378006E-3</v>
      </c>
      <c r="N18" s="136">
        <v>8.7137270879999978E-7</v>
      </c>
      <c r="O18" s="136">
        <v>7.1294130719999973E-8</v>
      </c>
      <c r="P18" s="136">
        <v>4.2776478431999989E-5</v>
      </c>
      <c r="Q18" s="136">
        <v>7.9215700799999987E-6</v>
      </c>
      <c r="R18" s="136">
        <v>1.0298041103999998E-6</v>
      </c>
      <c r="S18" s="136">
        <v>2.0596082207999995E-7</v>
      </c>
      <c r="T18" s="136">
        <v>1.0298041103999998E-6</v>
      </c>
      <c r="U18" s="136">
        <v>4.5945106463999991E-6</v>
      </c>
      <c r="V18" s="136">
        <v>5.7827461583999986E-5</v>
      </c>
      <c r="W18" s="136">
        <v>4.1192164415999988E-5</v>
      </c>
      <c r="X18" s="136">
        <v>5.7035304575999979E-5</v>
      </c>
      <c r="Y18" s="136">
        <v>2.2972553231999992E-4</v>
      </c>
      <c r="Z18" s="136">
        <v>8.7137270879999993E-5</v>
      </c>
      <c r="AA18" s="136">
        <v>8.5552956863999978E-5</v>
      </c>
      <c r="AB18" s="136">
        <v>4.5945106463999994E-4</v>
      </c>
      <c r="AC18" s="136" t="s">
        <v>393</v>
      </c>
      <c r="AD18" s="136" t="s">
        <v>393</v>
      </c>
      <c r="AE18" s="137"/>
      <c r="AF18" s="138" t="s">
        <v>390</v>
      </c>
      <c r="AG18" s="138" t="s">
        <v>390</v>
      </c>
      <c r="AH18" s="138">
        <v>79.215700799999979</v>
      </c>
      <c r="AI18" s="138" t="s">
        <v>390</v>
      </c>
      <c r="AJ18" s="138" t="s">
        <v>390</v>
      </c>
      <c r="AK18" s="138" t="s">
        <v>385</v>
      </c>
      <c r="AL18" s="147" t="s">
        <v>49</v>
      </c>
    </row>
    <row r="19" spans="1:38" s="2" customFormat="1" ht="26.25" customHeight="1" thickBot="1" x14ac:dyDescent="0.25">
      <c r="A19" s="63" t="s">
        <v>53</v>
      </c>
      <c r="B19" s="63" t="s">
        <v>62</v>
      </c>
      <c r="C19" s="64" t="s">
        <v>63</v>
      </c>
      <c r="D19" s="65"/>
      <c r="E19" s="136">
        <v>0.18676562399999999</v>
      </c>
      <c r="F19" s="136">
        <v>5.3067459999999993E-3</v>
      </c>
      <c r="G19" s="136">
        <v>2.1086556999999999E-2</v>
      </c>
      <c r="H19" s="136" t="s">
        <v>390</v>
      </c>
      <c r="I19" s="136">
        <v>1.0547902E-2</v>
      </c>
      <c r="J19" s="136">
        <v>1.1672977999999999E-2</v>
      </c>
      <c r="K19" s="136">
        <v>1.4918955999999999E-2</v>
      </c>
      <c r="L19" s="136" t="s">
        <v>393</v>
      </c>
      <c r="M19" s="136">
        <v>5.6150755000000004E-2</v>
      </c>
      <c r="N19" s="136">
        <v>8.8848375818607207E-3</v>
      </c>
      <c r="O19" s="136">
        <v>6.8201150940392795E-4</v>
      </c>
      <c r="P19" s="136">
        <v>2.5917478247216002E-3</v>
      </c>
      <c r="Q19" s="136">
        <v>5.2852892298919994E-4</v>
      </c>
      <c r="R19" s="136">
        <v>2.1939081920615999E-4</v>
      </c>
      <c r="S19" s="136">
        <v>1.3234208998443199E-4</v>
      </c>
      <c r="T19" s="136">
        <v>9.9394580920007997E-4</v>
      </c>
      <c r="U19" s="136">
        <v>2.5117839655896E-4</v>
      </c>
      <c r="V19" s="136">
        <v>6.9994467585336E-3</v>
      </c>
      <c r="W19" s="136">
        <v>2.1673135356956625</v>
      </c>
      <c r="X19" s="136">
        <v>3.2714116649463993E-3</v>
      </c>
      <c r="Y19" s="136">
        <v>1.2688997726327998E-2</v>
      </c>
      <c r="Z19" s="136">
        <v>4.6788219568599998E-3</v>
      </c>
      <c r="AA19" s="136">
        <v>4.5596453338456007E-3</v>
      </c>
      <c r="AB19" s="136">
        <v>0.14883919668197998</v>
      </c>
      <c r="AC19" s="136">
        <v>1.238671046588E-2</v>
      </c>
      <c r="AD19" s="136">
        <v>8.8271610000000011E-4</v>
      </c>
      <c r="AE19" s="137"/>
      <c r="AF19" s="138">
        <v>35.539234280000002</v>
      </c>
      <c r="AG19" s="138">
        <v>5.1910740000000004</v>
      </c>
      <c r="AH19" s="138">
        <v>4052.8315348799997</v>
      </c>
      <c r="AI19" s="138">
        <v>20.711594399999999</v>
      </c>
      <c r="AJ19" s="138">
        <v>148.36838399999999</v>
      </c>
      <c r="AK19" s="138">
        <v>6.182016</v>
      </c>
      <c r="AL19" s="147" t="s">
        <v>396</v>
      </c>
    </row>
    <row r="20" spans="1:38" s="2" customFormat="1" ht="26.25" customHeight="1" thickBot="1" x14ac:dyDescent="0.25">
      <c r="A20" s="63" t="s">
        <v>53</v>
      </c>
      <c r="B20" s="63" t="s">
        <v>64</v>
      </c>
      <c r="C20" s="64" t="s">
        <v>65</v>
      </c>
      <c r="D20" s="65"/>
      <c r="E20" s="136">
        <v>2.3778005360000001</v>
      </c>
      <c r="F20" s="136">
        <v>0.18590869299999999</v>
      </c>
      <c r="G20" s="136">
        <v>1.8469492479999998</v>
      </c>
      <c r="H20" s="136">
        <v>3.8120159999999997E-3</v>
      </c>
      <c r="I20" s="136">
        <v>9.7062834999999986E-2</v>
      </c>
      <c r="J20" s="136">
        <v>0.11403086799999999</v>
      </c>
      <c r="K20" s="136">
        <v>0.14123703299999998</v>
      </c>
      <c r="L20" s="136" t="s">
        <v>393</v>
      </c>
      <c r="M20" s="136">
        <v>1.3888122609999998</v>
      </c>
      <c r="N20" s="136">
        <v>1.334013668879225</v>
      </c>
      <c r="O20" s="136">
        <v>0.31889870834678735</v>
      </c>
      <c r="P20" s="136">
        <v>5.6154010255569875E-2</v>
      </c>
      <c r="Q20" s="136">
        <v>2.5535845889751604E-2</v>
      </c>
      <c r="R20" s="136">
        <v>0.61744549792059589</v>
      </c>
      <c r="S20" s="136">
        <v>0.23315123511104885</v>
      </c>
      <c r="T20" s="136">
        <v>0.11471317938026866</v>
      </c>
      <c r="U20" s="136">
        <v>2.1417442834662712E-2</v>
      </c>
      <c r="V20" s="136">
        <v>13.229376096384259</v>
      </c>
      <c r="W20" s="136">
        <v>3.4304071918195791</v>
      </c>
      <c r="X20" s="136">
        <v>0.47562561436915224</v>
      </c>
      <c r="Y20" s="136">
        <v>0.69659816305509215</v>
      </c>
      <c r="Z20" s="136">
        <v>0.24559248638831313</v>
      </c>
      <c r="AA20" s="136">
        <v>0.19487806367178453</v>
      </c>
      <c r="AB20" s="136">
        <v>1.6126943274843417</v>
      </c>
      <c r="AC20" s="136">
        <v>0.12227908397126513</v>
      </c>
      <c r="AD20" s="136">
        <v>0.87797365039528152</v>
      </c>
      <c r="AE20" s="137"/>
      <c r="AF20" s="138">
        <v>45.286996000000009</v>
      </c>
      <c r="AG20" s="138">
        <v>5156.1450771</v>
      </c>
      <c r="AH20" s="138">
        <v>3847.1910799999996</v>
      </c>
      <c r="AI20" s="138">
        <v>23817.069310492632</v>
      </c>
      <c r="AJ20" s="138" t="s">
        <v>390</v>
      </c>
      <c r="AK20" s="138" t="s">
        <v>385</v>
      </c>
      <c r="AL20" s="147" t="s">
        <v>49</v>
      </c>
    </row>
    <row r="21" spans="1:38" s="2" customFormat="1" ht="26.25" customHeight="1" thickBot="1" x14ac:dyDescent="0.25">
      <c r="A21" s="63" t="s">
        <v>53</v>
      </c>
      <c r="B21" s="63" t="s">
        <v>66</v>
      </c>
      <c r="C21" s="64" t="s">
        <v>67</v>
      </c>
      <c r="D21" s="65"/>
      <c r="E21" s="136">
        <v>0.32747430300000002</v>
      </c>
      <c r="F21" s="136">
        <v>5.6187094000000007E-2</v>
      </c>
      <c r="G21" s="136">
        <v>0.124377581</v>
      </c>
      <c r="H21" s="136">
        <v>5.1986899999999997E-3</v>
      </c>
      <c r="I21" s="136">
        <v>1.5206488000000015E-2</v>
      </c>
      <c r="J21" s="136">
        <v>2.3538682000000019E-2</v>
      </c>
      <c r="K21" s="136">
        <v>3.9372647000000004E-2</v>
      </c>
      <c r="L21" s="136" t="s">
        <v>393</v>
      </c>
      <c r="M21" s="136">
        <v>0.35926276699999998</v>
      </c>
      <c r="N21" s="136">
        <v>5.3795372108424125E-2</v>
      </c>
      <c r="O21" s="136">
        <v>1.2485048122210653E-3</v>
      </c>
      <c r="P21" s="136">
        <v>5.4320370779612336E-3</v>
      </c>
      <c r="Q21" s="136">
        <v>2.0059838945119322E-3</v>
      </c>
      <c r="R21" s="136">
        <v>6.3092221305876099E-3</v>
      </c>
      <c r="S21" s="136">
        <v>7.1328017484175218E-3</v>
      </c>
      <c r="T21" s="136">
        <v>5.2442928321976105E-3</v>
      </c>
      <c r="U21" s="136">
        <v>9.7535046366088068E-4</v>
      </c>
      <c r="V21" s="136">
        <v>0.1028481055248197</v>
      </c>
      <c r="W21" s="136">
        <v>8.6089575190204423E-2</v>
      </c>
      <c r="X21" s="136">
        <v>2.1359428176802309E-2</v>
      </c>
      <c r="Y21" s="136">
        <v>3.6180068949054039E-2</v>
      </c>
      <c r="Z21" s="136">
        <v>1.4212874375143254E-2</v>
      </c>
      <c r="AA21" s="136">
        <v>1.2043684036728468E-2</v>
      </c>
      <c r="AB21" s="136">
        <v>8.3796055537728065E-2</v>
      </c>
      <c r="AC21" s="136">
        <v>4.50315392698E-4</v>
      </c>
      <c r="AD21" s="136">
        <v>6.6774044189911994E-2</v>
      </c>
      <c r="AE21" s="137"/>
      <c r="AF21" s="138">
        <v>1.2597334993218499</v>
      </c>
      <c r="AG21" s="138">
        <v>392.77389789999995</v>
      </c>
      <c r="AH21" s="138">
        <v>4254.0511150400025</v>
      </c>
      <c r="AI21" s="138">
        <v>56.352368399999996</v>
      </c>
      <c r="AJ21" s="138" t="s">
        <v>390</v>
      </c>
      <c r="AK21" s="138" t="s">
        <v>385</v>
      </c>
      <c r="AL21" s="147" t="s">
        <v>49</v>
      </c>
    </row>
    <row r="22" spans="1:38" s="2" customFormat="1" ht="26.25" customHeight="1" thickBot="1" x14ac:dyDescent="0.25">
      <c r="A22" s="63" t="s">
        <v>53</v>
      </c>
      <c r="B22" s="67" t="s">
        <v>68</v>
      </c>
      <c r="C22" s="64" t="s">
        <v>69</v>
      </c>
      <c r="D22" s="65"/>
      <c r="E22" s="136">
        <v>5.1098697870000001</v>
      </c>
      <c r="F22" s="136">
        <v>0.10547356500000001</v>
      </c>
      <c r="G22" s="136">
        <v>0.46759055699999996</v>
      </c>
      <c r="H22" s="136" t="s">
        <v>390</v>
      </c>
      <c r="I22" s="136">
        <v>2.7847370000000007E-3</v>
      </c>
      <c r="J22" s="136">
        <v>5.0207240000000016E-3</v>
      </c>
      <c r="K22" s="136">
        <v>1.7879069000000001E-2</v>
      </c>
      <c r="L22" s="136" t="s">
        <v>393</v>
      </c>
      <c r="M22" s="136">
        <v>15.485772410999999</v>
      </c>
      <c r="N22" s="136">
        <v>0.23011097759999999</v>
      </c>
      <c r="O22" s="136">
        <v>1.8784569599999999E-2</v>
      </c>
      <c r="P22" s="136">
        <v>0.11505548879999999</v>
      </c>
      <c r="Q22" s="136">
        <v>6.2223886799999996E-2</v>
      </c>
      <c r="R22" s="136">
        <v>9.6270919199999999E-2</v>
      </c>
      <c r="S22" s="136">
        <v>0.15192020663999997</v>
      </c>
      <c r="T22" s="136">
        <v>0.11505548879999999</v>
      </c>
      <c r="U22" s="136">
        <v>5.9406201359999994E-2</v>
      </c>
      <c r="V22" s="136">
        <v>0.99558218879999993</v>
      </c>
      <c r="W22" s="136">
        <v>9.6270919199999989E-3</v>
      </c>
      <c r="X22" s="136">
        <v>1.5262462799999997E-5</v>
      </c>
      <c r="Y22" s="136">
        <v>6.5745993599999983E-4</v>
      </c>
      <c r="Z22" s="136">
        <v>1.8080148239999998E-4</v>
      </c>
      <c r="AA22" s="136">
        <v>1.009670616E-4</v>
      </c>
      <c r="AB22" s="136">
        <v>9.5449094279999997E-4</v>
      </c>
      <c r="AC22" s="136">
        <v>1.0801127519999999E-2</v>
      </c>
      <c r="AD22" s="136">
        <v>0.2418513336</v>
      </c>
      <c r="AE22" s="137"/>
      <c r="AF22" s="138">
        <v>238.92821542082885</v>
      </c>
      <c r="AG22" s="138">
        <v>7092.1773731640014</v>
      </c>
      <c r="AH22" s="138">
        <v>4740.9777623999998</v>
      </c>
      <c r="AI22" s="138">
        <v>882.79030799999998</v>
      </c>
      <c r="AJ22" s="138">
        <v>2784.3005699999999</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0.87637173700000004</v>
      </c>
      <c r="F24" s="136">
        <v>4.0603554369999992</v>
      </c>
      <c r="G24" s="136">
        <v>0.15584945</v>
      </c>
      <c r="H24" s="136">
        <v>7.9127480000000007E-3</v>
      </c>
      <c r="I24" s="136">
        <v>0.14412081099999999</v>
      </c>
      <c r="J24" s="136">
        <v>0.18717858100000004</v>
      </c>
      <c r="K24" s="136">
        <v>0.27565526500000004</v>
      </c>
      <c r="L24" s="136" t="s">
        <v>393</v>
      </c>
      <c r="M24" s="136">
        <v>1.3888122609999998</v>
      </c>
      <c r="N24" s="136">
        <v>0.12962564435216092</v>
      </c>
      <c r="O24" s="136">
        <v>5.0924306588892167E-2</v>
      </c>
      <c r="P24" s="136">
        <v>7.1866295341304117E-3</v>
      </c>
      <c r="Q24" s="136">
        <v>2.1308801020729351E-3</v>
      </c>
      <c r="R24" s="136">
        <v>9.2075642760816381E-2</v>
      </c>
      <c r="S24" s="136">
        <v>2.6585087042187653E-2</v>
      </c>
      <c r="T24" s="136">
        <v>1.0243756587843303E-2</v>
      </c>
      <c r="U24" s="136">
        <v>2.6674124264763769E-3</v>
      </c>
      <c r="V24" s="136">
        <v>2.0367638414449081</v>
      </c>
      <c r="W24" s="136">
        <v>0.42979018193980223</v>
      </c>
      <c r="X24" s="136">
        <v>5.2158146719361864E-2</v>
      </c>
      <c r="Y24" s="136">
        <v>9.3650848127296543E-2</v>
      </c>
      <c r="Z24" s="136">
        <v>3.1197854484256354E-2</v>
      </c>
      <c r="AA24" s="136">
        <v>2.6204325847642561E-2</v>
      </c>
      <c r="AB24" s="136">
        <v>0.20321117517855733</v>
      </c>
      <c r="AC24" s="136">
        <v>1.9570548574782062E-2</v>
      </c>
      <c r="AD24" s="136">
        <v>3.1284576844111095E-2</v>
      </c>
      <c r="AE24" s="137"/>
      <c r="AF24" s="138">
        <v>165.99116973680495</v>
      </c>
      <c r="AG24" s="138">
        <v>195.74596812999999</v>
      </c>
      <c r="AH24" s="138">
        <v>6502.2759232000026</v>
      </c>
      <c r="AI24" s="138">
        <v>3891.4857551848127</v>
      </c>
      <c r="AJ24" s="138">
        <v>2.0358000000000001</v>
      </c>
      <c r="AK24" s="138">
        <v>6.182016</v>
      </c>
      <c r="AL24" s="147" t="s">
        <v>396</v>
      </c>
    </row>
    <row r="25" spans="1:38" s="2" customFormat="1" ht="26.25" customHeight="1" thickBot="1" x14ac:dyDescent="0.25">
      <c r="A25" s="63" t="s">
        <v>73</v>
      </c>
      <c r="B25" s="67" t="s">
        <v>74</v>
      </c>
      <c r="C25" s="69" t="s">
        <v>75</v>
      </c>
      <c r="D25" s="65"/>
      <c r="E25" s="136">
        <v>8.1536922007697993E-2</v>
      </c>
      <c r="F25" s="136">
        <v>8.3146220170291982E-4</v>
      </c>
      <c r="G25" s="136">
        <v>5.2906226420020011E-3</v>
      </c>
      <c r="H25" s="136" t="s">
        <v>393</v>
      </c>
      <c r="I25" s="136">
        <v>9.629665176308981E-4</v>
      </c>
      <c r="J25" s="136">
        <v>9.629665176308981E-4</v>
      </c>
      <c r="K25" s="136">
        <v>9.629665176308981E-4</v>
      </c>
      <c r="L25" s="136">
        <v>4.622239284628307E-4</v>
      </c>
      <c r="M25" s="136">
        <v>5.7446145506408378E-2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272.71835430133399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1.0745983535277198E-2</v>
      </c>
      <c r="F26" s="136">
        <v>1.948848142489424E-4</v>
      </c>
      <c r="G26" s="136">
        <v>8.348165599E-4</v>
      </c>
      <c r="H26" s="136" t="s">
        <v>393</v>
      </c>
      <c r="I26" s="136">
        <v>2.5881535975148074E-4</v>
      </c>
      <c r="J26" s="136">
        <v>2.5881535975148074E-4</v>
      </c>
      <c r="K26" s="136">
        <v>2.5881535975148074E-4</v>
      </c>
      <c r="L26" s="136">
        <v>1.2423137268071074E-4</v>
      </c>
      <c r="M26" s="136">
        <v>1.4448022102906979E-2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43.032223390082002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6.4295803192907224</v>
      </c>
      <c r="F27" s="136">
        <v>7.6897666230196542</v>
      </c>
      <c r="G27" s="136">
        <v>6.7720191449042469E-2</v>
      </c>
      <c r="H27" s="136">
        <v>0.41821632679566201</v>
      </c>
      <c r="I27" s="136">
        <v>0.21488933802318119</v>
      </c>
      <c r="J27" s="136">
        <v>0.21488933802318119</v>
      </c>
      <c r="K27" s="136">
        <v>0.21488933802318119</v>
      </c>
      <c r="L27" s="136">
        <v>0.14222614905470235</v>
      </c>
      <c r="M27" s="136">
        <v>81.401514957836056</v>
      </c>
      <c r="N27" s="136">
        <v>9.771312482076851E-4</v>
      </c>
      <c r="O27" s="136">
        <v>1.2038652989614467E-4</v>
      </c>
      <c r="P27" s="136">
        <v>5.6755330829362845E-3</v>
      </c>
      <c r="Q27" s="136">
        <v>1.840895471038489E-4</v>
      </c>
      <c r="R27" s="136">
        <v>4.7643770676466047E-3</v>
      </c>
      <c r="S27" s="136">
        <v>3.3509815861759002E-3</v>
      </c>
      <c r="T27" s="136">
        <v>1.3317988099111836E-3</v>
      </c>
      <c r="U27" s="136">
        <v>1.2740603441540859E-4</v>
      </c>
      <c r="V27" s="136">
        <v>2.1232580814120335E-2</v>
      </c>
      <c r="W27" s="136">
        <v>0.31820479999999995</v>
      </c>
      <c r="X27" s="136">
        <v>6.7556701782E-3</v>
      </c>
      <c r="Y27" s="136">
        <v>8.1947792985999999E-3</v>
      </c>
      <c r="Z27" s="136">
        <v>5.5855514577000005E-3</v>
      </c>
      <c r="AA27" s="136">
        <v>7.9240386178999998E-3</v>
      </c>
      <c r="AB27" s="136">
        <v>2.84600395524E-2</v>
      </c>
      <c r="AC27" s="136">
        <v>3.0234670000000002E-4</v>
      </c>
      <c r="AD27" s="136">
        <v>6.8621000000000006E-5</v>
      </c>
      <c r="AE27" s="137"/>
      <c r="AF27" s="138">
        <v>30686.764076803898</v>
      </c>
      <c r="AG27" s="138" t="s">
        <v>385</v>
      </c>
      <c r="AH27" s="138">
        <v>1.1029550843</v>
      </c>
      <c r="AI27" s="138">
        <v>872.95465864430003</v>
      </c>
      <c r="AJ27" s="138" t="s">
        <v>385</v>
      </c>
      <c r="AK27" s="138" t="s">
        <v>385</v>
      </c>
      <c r="AL27" s="147" t="s">
        <v>49</v>
      </c>
    </row>
    <row r="28" spans="1:38" s="2" customFormat="1" ht="26.25" customHeight="1" thickBot="1" x14ac:dyDescent="0.25">
      <c r="A28" s="63" t="s">
        <v>78</v>
      </c>
      <c r="B28" s="63" t="s">
        <v>81</v>
      </c>
      <c r="C28" s="64" t="s">
        <v>82</v>
      </c>
      <c r="D28" s="65"/>
      <c r="E28" s="136">
        <v>3.9842940947907892</v>
      </c>
      <c r="F28" s="136">
        <v>0.80541175939276921</v>
      </c>
      <c r="G28" s="136">
        <v>3.1305623035560004E-2</v>
      </c>
      <c r="H28" s="136">
        <v>3.6884468574996318E-2</v>
      </c>
      <c r="I28" s="136">
        <v>0.39183354196923176</v>
      </c>
      <c r="J28" s="136">
        <v>0.39183354196923176</v>
      </c>
      <c r="K28" s="136">
        <v>0.39183354196923176</v>
      </c>
      <c r="L28" s="136">
        <v>0.2761735803016237</v>
      </c>
      <c r="M28" s="136">
        <v>7.7164490086660127</v>
      </c>
      <c r="N28" s="136">
        <v>2.4541094827673524E-4</v>
      </c>
      <c r="O28" s="136">
        <v>2.748190514946559E-5</v>
      </c>
      <c r="P28" s="136">
        <v>1.9940787202833319E-3</v>
      </c>
      <c r="Q28" s="136">
        <v>4.7611784494451004E-5</v>
      </c>
      <c r="R28" s="136">
        <v>2.6354127275681457E-3</v>
      </c>
      <c r="S28" s="136">
        <v>1.7875164648192079E-3</v>
      </c>
      <c r="T28" s="136">
        <v>2.2020800766506469E-4</v>
      </c>
      <c r="U28" s="136">
        <v>4.0259758689970842E-5</v>
      </c>
      <c r="V28" s="136">
        <v>7.0261957900603494E-3</v>
      </c>
      <c r="W28" s="136">
        <v>0.1861787</v>
      </c>
      <c r="X28" s="136">
        <v>5.1766525199000001E-3</v>
      </c>
      <c r="Y28" s="136">
        <v>5.8327331340999999E-3</v>
      </c>
      <c r="Z28" s="136">
        <v>4.5269176381999999E-3</v>
      </c>
      <c r="AA28" s="136">
        <v>4.9322620610000008E-3</v>
      </c>
      <c r="AB28" s="136">
        <v>2.0468565353200002E-2</v>
      </c>
      <c r="AC28" s="136">
        <v>1.6280290000000001E-4</v>
      </c>
      <c r="AD28" s="136">
        <v>3.4546399999999998E-5</v>
      </c>
      <c r="AE28" s="137"/>
      <c r="AF28" s="138">
        <v>13294.9340698623</v>
      </c>
      <c r="AG28" s="138" t="s">
        <v>385</v>
      </c>
      <c r="AH28" s="138" t="s">
        <v>393</v>
      </c>
      <c r="AI28" s="138">
        <v>539.53490609649998</v>
      </c>
      <c r="AJ28" s="138" t="s">
        <v>385</v>
      </c>
      <c r="AK28" s="138" t="s">
        <v>385</v>
      </c>
      <c r="AL28" s="147" t="s">
        <v>49</v>
      </c>
    </row>
    <row r="29" spans="1:38" s="2" customFormat="1" ht="26.25" customHeight="1" thickBot="1" x14ac:dyDescent="0.25">
      <c r="A29" s="63" t="s">
        <v>78</v>
      </c>
      <c r="B29" s="63" t="s">
        <v>83</v>
      </c>
      <c r="C29" s="64" t="s">
        <v>84</v>
      </c>
      <c r="D29" s="65"/>
      <c r="E29" s="136">
        <v>29.470641417080941</v>
      </c>
      <c r="F29" s="136">
        <v>1.7359956808427208</v>
      </c>
      <c r="G29" s="136">
        <v>8.827370563151106E-2</v>
      </c>
      <c r="H29" s="136">
        <v>1.388905972875658E-2</v>
      </c>
      <c r="I29" s="136">
        <v>0.81974963853711758</v>
      </c>
      <c r="J29" s="136">
        <v>0.81974963853711758</v>
      </c>
      <c r="K29" s="136">
        <v>0.81974963853711758</v>
      </c>
      <c r="L29" s="136">
        <v>0.48993723791793042</v>
      </c>
      <c r="M29" s="136">
        <v>7.1266435469511773</v>
      </c>
      <c r="N29" s="136">
        <v>4.6534050713082438E-4</v>
      </c>
      <c r="O29" s="136">
        <v>4.6541601605871545E-5</v>
      </c>
      <c r="P29" s="136">
        <v>4.931050116225787E-3</v>
      </c>
      <c r="Q29" s="136">
        <v>9.3064325979770333E-5</v>
      </c>
      <c r="R29" s="136">
        <v>7.9068432797417109E-3</v>
      </c>
      <c r="S29" s="136">
        <v>5.3022880496183429E-3</v>
      </c>
      <c r="T29" s="136">
        <v>1.8644956490307727E-4</v>
      </c>
      <c r="U29" s="136">
        <v>9.3045448747797603E-5</v>
      </c>
      <c r="V29" s="136">
        <v>1.6747614457644382E-2</v>
      </c>
      <c r="W29" s="136">
        <v>0.3023594</v>
      </c>
      <c r="X29" s="136">
        <v>4.3194135560999996E-3</v>
      </c>
      <c r="Y29" s="136">
        <v>2.6156448756300001E-2</v>
      </c>
      <c r="Z29" s="136">
        <v>2.92280317294E-2</v>
      </c>
      <c r="AA29" s="136">
        <v>6.7190877540000008E-3</v>
      </c>
      <c r="AB29" s="136">
        <v>6.6422981795800001E-2</v>
      </c>
      <c r="AC29" s="136">
        <v>2.5074929999999997E-4</v>
      </c>
      <c r="AD29" s="136">
        <v>5.87879E-5</v>
      </c>
      <c r="AE29" s="137"/>
      <c r="AF29" s="138">
        <v>37135.0649865573</v>
      </c>
      <c r="AG29" s="138" t="s">
        <v>385</v>
      </c>
      <c r="AH29" s="138">
        <v>235.33023244500001</v>
      </c>
      <c r="AI29" s="138">
        <v>1672.0547380583</v>
      </c>
      <c r="AJ29" s="138" t="s">
        <v>385</v>
      </c>
      <c r="AK29" s="138" t="s">
        <v>385</v>
      </c>
      <c r="AL29" s="147" t="s">
        <v>49</v>
      </c>
    </row>
    <row r="30" spans="1:38" s="2" customFormat="1" ht="26.25" customHeight="1" thickBot="1" x14ac:dyDescent="0.25">
      <c r="A30" s="63" t="s">
        <v>78</v>
      </c>
      <c r="B30" s="63" t="s">
        <v>85</v>
      </c>
      <c r="C30" s="64" t="s">
        <v>86</v>
      </c>
      <c r="D30" s="65"/>
      <c r="E30" s="136">
        <v>2.3028623728732281E-2</v>
      </c>
      <c r="F30" s="136">
        <v>0.13328175769787964</v>
      </c>
      <c r="G30" s="136">
        <v>6.308899765870888E-4</v>
      </c>
      <c r="H30" s="136">
        <v>3.1818195287714314E-4</v>
      </c>
      <c r="I30" s="136">
        <v>2.9313803934359248E-3</v>
      </c>
      <c r="J30" s="136">
        <v>2.9313803934359248E-3</v>
      </c>
      <c r="K30" s="136">
        <v>2.9313803934359248E-3</v>
      </c>
      <c r="L30" s="136">
        <v>4.9734561983031213E-4</v>
      </c>
      <c r="M30" s="136">
        <v>0.75662201073272906</v>
      </c>
      <c r="N30" s="136">
        <v>9.7177450149407717E-6</v>
      </c>
      <c r="O30" s="136">
        <v>2.8142863070211448E-6</v>
      </c>
      <c r="P30" s="136">
        <v>4.5997641303639154E-5</v>
      </c>
      <c r="Q30" s="136">
        <v>3.5105102693523623E-6</v>
      </c>
      <c r="R30" s="136">
        <v>3.3909240950355747E-5</v>
      </c>
      <c r="S30" s="136">
        <v>2.4220886393111235E-5</v>
      </c>
      <c r="T30" s="136">
        <v>1.2814014773310906E-5</v>
      </c>
      <c r="U30" s="136">
        <v>1.7479075202521126E-6</v>
      </c>
      <c r="V30" s="136">
        <v>3.3584305059726698E-2</v>
      </c>
      <c r="W30" s="136">
        <v>2.5244999999999998E-3</v>
      </c>
      <c r="X30" s="136">
        <v>4.9881819799999999E-5</v>
      </c>
      <c r="Y30" s="136">
        <v>6.1454867800000003E-5</v>
      </c>
      <c r="Z30" s="136">
        <v>3.9116025800000004E-5</v>
      </c>
      <c r="AA30" s="136">
        <v>6.7779733000000001E-5</v>
      </c>
      <c r="AB30" s="136">
        <v>2.1823244640000003E-4</v>
      </c>
      <c r="AC30" s="136">
        <v>2.5245000000000001E-6</v>
      </c>
      <c r="AD30" s="136">
        <v>9.005E-7</v>
      </c>
      <c r="AE30" s="137"/>
      <c r="AF30" s="138">
        <v>222.23678812489999</v>
      </c>
      <c r="AG30" s="138" t="s">
        <v>385</v>
      </c>
      <c r="AH30" s="138" t="s">
        <v>393</v>
      </c>
      <c r="AI30" s="138">
        <v>5.7587401587000002</v>
      </c>
      <c r="AJ30" s="138" t="s">
        <v>385</v>
      </c>
      <c r="AK30" s="138" t="s">
        <v>385</v>
      </c>
      <c r="AL30" s="147" t="s">
        <v>49</v>
      </c>
    </row>
    <row r="31" spans="1:38" s="2" customFormat="1" ht="26.25" customHeight="1" thickBot="1" x14ac:dyDescent="0.25">
      <c r="A31" s="63" t="s">
        <v>78</v>
      </c>
      <c r="B31" s="63" t="s">
        <v>87</v>
      </c>
      <c r="C31" s="64" t="s">
        <v>88</v>
      </c>
      <c r="D31" s="65"/>
      <c r="E31" s="136" t="s">
        <v>385</v>
      </c>
      <c r="F31" s="136">
        <v>3.3250651881652806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0.26384033666958795</v>
      </c>
      <c r="J32" s="136">
        <v>0.49204109946453084</v>
      </c>
      <c r="K32" s="136">
        <v>0.64763829345934265</v>
      </c>
      <c r="L32" s="136" t="s">
        <v>385</v>
      </c>
      <c r="M32" s="136" t="s">
        <v>393</v>
      </c>
      <c r="N32" s="136">
        <v>0.67247733937339882</v>
      </c>
      <c r="O32" s="136">
        <v>3.1194480711727161E-3</v>
      </c>
      <c r="P32" s="136">
        <v>2.093265499136262E-6</v>
      </c>
      <c r="Q32" s="136">
        <v>2.0932654991362601E-12</v>
      </c>
      <c r="R32" s="136">
        <v>0.24913590982302075</v>
      </c>
      <c r="S32" s="136">
        <v>5.4545409995862295</v>
      </c>
      <c r="T32" s="136">
        <v>3.9435113695239998E-2</v>
      </c>
      <c r="U32" s="136">
        <v>5.2768067333917581E-3</v>
      </c>
      <c r="V32" s="136">
        <v>2.0932654991362627</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19264.557982034301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0.15666601790030127</v>
      </c>
      <c r="J33" s="136">
        <v>0.29012225537092806</v>
      </c>
      <c r="K33" s="136">
        <v>0.58024451074185612</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19264.557982034301</v>
      </c>
      <c r="AL33" s="147" t="s">
        <v>382</v>
      </c>
    </row>
    <row r="34" spans="1:38" s="2" customFormat="1" ht="26.25" customHeight="1" thickBot="1" x14ac:dyDescent="0.25">
      <c r="A34" s="63" t="s">
        <v>70</v>
      </c>
      <c r="B34" s="63" t="s">
        <v>93</v>
      </c>
      <c r="C34" s="64" t="s">
        <v>94</v>
      </c>
      <c r="D34" s="65"/>
      <c r="E34" s="136">
        <v>1.4119842461759995</v>
      </c>
      <c r="F34" s="136">
        <v>0.12530012871599996</v>
      </c>
      <c r="G34" s="136">
        <v>5.3892528479999988E-4</v>
      </c>
      <c r="H34" s="136">
        <v>1.8862384967999996E-4</v>
      </c>
      <c r="I34" s="136">
        <v>3.6916382008799993E-2</v>
      </c>
      <c r="J34" s="136">
        <v>3.8802620505599988E-2</v>
      </c>
      <c r="K34" s="136">
        <v>4.095832164479999E-2</v>
      </c>
      <c r="L34" s="136">
        <v>2.3995648305719996E-2</v>
      </c>
      <c r="M34" s="136">
        <v>0.28832502736799992</v>
      </c>
      <c r="N34" s="136" t="s">
        <v>393</v>
      </c>
      <c r="O34" s="136">
        <v>2.6946264239999994E-4</v>
      </c>
      <c r="P34" s="136" t="s">
        <v>393</v>
      </c>
      <c r="Q34" s="136" t="s">
        <v>393</v>
      </c>
      <c r="R34" s="136">
        <v>1.3473132119999997E-3</v>
      </c>
      <c r="S34" s="136">
        <v>4.5808649207999985E-2</v>
      </c>
      <c r="T34" s="136">
        <v>1.8862384967999997E-3</v>
      </c>
      <c r="U34" s="136">
        <v>2.6946264239999994E-4</v>
      </c>
      <c r="V34" s="136">
        <v>2.6946264239999993E-2</v>
      </c>
      <c r="W34" s="136">
        <v>2.6946264239999995E-3</v>
      </c>
      <c r="X34" s="136">
        <v>8.0838792719999976E-4</v>
      </c>
      <c r="Y34" s="136">
        <v>1.3473132119999997E-3</v>
      </c>
      <c r="Z34" s="136">
        <v>1.0024010297279998E-6</v>
      </c>
      <c r="AA34" s="136">
        <v>2.3173787246399996E-7</v>
      </c>
      <c r="AB34" s="136">
        <v>2.1569352781021915E-3</v>
      </c>
      <c r="AC34" s="136">
        <v>2.1557011391999995E-4</v>
      </c>
      <c r="AD34" s="136">
        <v>0.26946264239999995</v>
      </c>
      <c r="AE34" s="137"/>
      <c r="AF34" s="138">
        <v>1081.0886348172314</v>
      </c>
      <c r="AG34" s="138" t="s">
        <v>385</v>
      </c>
      <c r="AH34" s="138" t="s">
        <v>385</v>
      </c>
      <c r="AI34" s="138">
        <v>49.943681196229072</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0.79460254572456801</v>
      </c>
      <c r="F36" s="136">
        <v>2.7054563347494748E-2</v>
      </c>
      <c r="G36" s="136">
        <v>0.20040417294440555</v>
      </c>
      <c r="H36" s="136">
        <v>7.0141460530541943E-5</v>
      </c>
      <c r="I36" s="136">
        <v>5.6113168424433549E-2</v>
      </c>
      <c r="J36" s="136">
        <v>6.2125293612765725E-2</v>
      </c>
      <c r="K36" s="136">
        <v>6.2125293612765725E-2</v>
      </c>
      <c r="L36" s="136">
        <v>7.455035233531887E-3</v>
      </c>
      <c r="M36" s="136">
        <v>7.414954398943005E-2</v>
      </c>
      <c r="N36" s="136">
        <v>1.8036375564996498E-3</v>
      </c>
      <c r="O36" s="136">
        <v>2.0040417294440557E-4</v>
      </c>
      <c r="P36" s="136">
        <v>2.0040417294440557E-4</v>
      </c>
      <c r="Q36" s="136">
        <v>6.8137418801097896E-3</v>
      </c>
      <c r="R36" s="136">
        <v>7.2145502259985993E-3</v>
      </c>
      <c r="S36" s="136">
        <v>1.2525260809025347E-2</v>
      </c>
      <c r="T36" s="136">
        <v>0.32064667671104885</v>
      </c>
      <c r="U36" s="136">
        <v>2.1042438159162582E-3</v>
      </c>
      <c r="V36" s="136">
        <v>1.2024250376664334E-2</v>
      </c>
      <c r="W36" s="136">
        <v>4.7094980641935303E-4</v>
      </c>
      <c r="X36" s="136">
        <v>3.0060625941660829E-4</v>
      </c>
      <c r="Y36" s="136">
        <v>5.0101043236101394E-4</v>
      </c>
      <c r="Z36" s="136">
        <v>3.7275176167659434E-7</v>
      </c>
      <c r="AA36" s="136">
        <v>8.6173794366094385E-8</v>
      </c>
      <c r="AB36" s="136">
        <v>8.0207561733366484E-4</v>
      </c>
      <c r="AC36" s="136">
        <v>1.4028292106108391E-3</v>
      </c>
      <c r="AD36" s="136">
        <v>5.7115189289155578E-3</v>
      </c>
      <c r="AE36" s="137"/>
      <c r="AF36" s="138">
        <v>423.0331686683457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2.5851341579999998</v>
      </c>
      <c r="F37" s="136">
        <v>0.22513290799999999</v>
      </c>
      <c r="G37" s="136">
        <v>2.0596700000000002E-4</v>
      </c>
      <c r="H37" s="136" t="s">
        <v>385</v>
      </c>
      <c r="I37" s="136">
        <v>3.5932000000000001E-5</v>
      </c>
      <c r="J37" s="136">
        <v>3.5932000000000001E-5</v>
      </c>
      <c r="K37" s="136">
        <v>3.5932000000000001E-5</v>
      </c>
      <c r="L37" s="136" t="s">
        <v>393</v>
      </c>
      <c r="M37" s="136">
        <v>0.17999627699999998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15505.078439359999</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1.8660801950000001</v>
      </c>
      <c r="F39" s="136">
        <v>0.42457475500000086</v>
      </c>
      <c r="G39" s="136">
        <v>0.59224027899999998</v>
      </c>
      <c r="H39" s="136" t="s">
        <v>390</v>
      </c>
      <c r="I39" s="136">
        <v>0.20401509800000031</v>
      </c>
      <c r="J39" s="136">
        <v>0.25425273300000034</v>
      </c>
      <c r="K39" s="136">
        <v>0.40370995800000004</v>
      </c>
      <c r="L39" s="136" t="s">
        <v>393</v>
      </c>
      <c r="M39" s="136">
        <v>2.0142973070000001</v>
      </c>
      <c r="N39" s="136">
        <v>0.19872888397426991</v>
      </c>
      <c r="O39" s="136">
        <v>2.6480287688828801E-2</v>
      </c>
      <c r="P39" s="136">
        <v>1.2885577639925969E-2</v>
      </c>
      <c r="Q39" s="136">
        <v>8.4575960247758233E-3</v>
      </c>
      <c r="R39" s="136">
        <v>6.0115949010206227E-2</v>
      </c>
      <c r="S39" s="136">
        <v>3.0092068099572607E-2</v>
      </c>
      <c r="T39" s="136">
        <v>2.2161979359379427E-2</v>
      </c>
      <c r="U39" s="136">
        <v>3.5222627057403797E-3</v>
      </c>
      <c r="V39" s="136">
        <v>1.192537062519931</v>
      </c>
      <c r="W39" s="136">
        <v>0.42831748802307146</v>
      </c>
      <c r="X39" s="136">
        <v>8.2963574208008858E-2</v>
      </c>
      <c r="Y39" s="136">
        <v>0.12041957923068045</v>
      </c>
      <c r="Z39" s="136">
        <v>5.9327805178654797E-2</v>
      </c>
      <c r="AA39" s="136">
        <v>5.1475508093486097E-2</v>
      </c>
      <c r="AB39" s="136">
        <v>0.31418646671083023</v>
      </c>
      <c r="AC39" s="136">
        <v>1.0141116583916041E-2</v>
      </c>
      <c r="AD39" s="136">
        <v>0.18464457222010347</v>
      </c>
      <c r="AE39" s="137"/>
      <c r="AF39" s="138">
        <v>51.018153502321113</v>
      </c>
      <c r="AG39" s="138">
        <v>1323.8794868076091</v>
      </c>
      <c r="AH39" s="138">
        <v>28478.839673100014</v>
      </c>
      <c r="AI39" s="138">
        <v>1932.638565792</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3.5680445264811786</v>
      </c>
      <c r="F41" s="136">
        <v>40.32435803188929</v>
      </c>
      <c r="G41" s="136">
        <v>1.5936272561697584</v>
      </c>
      <c r="H41" s="136">
        <v>1.798421271953454</v>
      </c>
      <c r="I41" s="136">
        <v>17.991667062047281</v>
      </c>
      <c r="J41" s="136">
        <v>18.413494695641681</v>
      </c>
      <c r="K41" s="136">
        <v>19.522310247218442</v>
      </c>
      <c r="L41" s="136">
        <v>1.8000937277183739</v>
      </c>
      <c r="M41" s="136">
        <v>186.45453437019194</v>
      </c>
      <c r="N41" s="136">
        <v>0.41245835048247848</v>
      </c>
      <c r="O41" s="136">
        <v>0.26563812542294341</v>
      </c>
      <c r="P41" s="136">
        <v>7.1924437988887188E-2</v>
      </c>
      <c r="Q41" s="136">
        <v>5.4274463499491638E-2</v>
      </c>
      <c r="R41" s="136">
        <v>0.84105170745219482</v>
      </c>
      <c r="S41" s="136">
        <v>0.21624997877235</v>
      </c>
      <c r="T41" s="136">
        <v>0.11310430546727035</v>
      </c>
      <c r="U41" s="136">
        <v>4.5065912547247351E-2</v>
      </c>
      <c r="V41" s="136">
        <v>5.0899836958269269</v>
      </c>
      <c r="W41" s="136">
        <v>7.5107931142270079</v>
      </c>
      <c r="X41" s="136">
        <v>5.0894307080792984</v>
      </c>
      <c r="Y41" s="136">
        <v>3.6906442985186083</v>
      </c>
      <c r="Z41" s="136">
        <v>2.0113911521095789</v>
      </c>
      <c r="AA41" s="136">
        <v>2.6724960248830008</v>
      </c>
      <c r="AB41" s="136">
        <v>13.463962183590487</v>
      </c>
      <c r="AC41" s="136">
        <v>2.0468795204724257</v>
      </c>
      <c r="AD41" s="136">
        <v>9.0183413180800295E-2</v>
      </c>
      <c r="AE41" s="137"/>
      <c r="AF41" s="138">
        <v>736</v>
      </c>
      <c r="AG41" s="138">
        <v>2521.941219396615</v>
      </c>
      <c r="AH41" s="138">
        <v>50334.22089740925</v>
      </c>
      <c r="AI41" s="138">
        <v>27225.791947221293</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9.1999425999999995E-2</v>
      </c>
      <c r="F43" s="136">
        <v>9.3533959999999999E-3</v>
      </c>
      <c r="G43" s="136">
        <v>2.7405663E-2</v>
      </c>
      <c r="H43" s="136" t="s">
        <v>393</v>
      </c>
      <c r="I43" s="136">
        <v>3.227658199999997E-2</v>
      </c>
      <c r="J43" s="136">
        <v>6.9555168999999986E-2</v>
      </c>
      <c r="K43" s="136">
        <v>0.14952756</v>
      </c>
      <c r="L43" s="136" t="s">
        <v>393</v>
      </c>
      <c r="M43" s="136">
        <v>0.14008430799999999</v>
      </c>
      <c r="N43" s="136">
        <v>6.9872004793393814E-3</v>
      </c>
      <c r="O43" s="136">
        <v>5.4667667747226346E-4</v>
      </c>
      <c r="P43" s="136">
        <v>3.9753008657059997E-4</v>
      </c>
      <c r="Q43" s="136">
        <v>3.4243519608568001E-4</v>
      </c>
      <c r="R43" s="136">
        <v>1.4718116601944329E-3</v>
      </c>
      <c r="S43" s="136">
        <v>1.1512402329850434E-3</v>
      </c>
      <c r="T43" s="136">
        <v>3.2591675440695701E-3</v>
      </c>
      <c r="U43" s="136">
        <v>9.965634949119401E-5</v>
      </c>
      <c r="V43" s="136">
        <v>2.7466234354646381E-2</v>
      </c>
      <c r="W43" s="136">
        <v>1.5571140905836802E-2</v>
      </c>
      <c r="X43" s="136">
        <v>3.9855923114802396E-3</v>
      </c>
      <c r="Y43" s="136">
        <v>5.5557949310033579E-3</v>
      </c>
      <c r="Z43" s="136">
        <v>2.8316521837273593E-3</v>
      </c>
      <c r="AA43" s="136">
        <v>2.4877287764133592E-3</v>
      </c>
      <c r="AB43" s="136">
        <v>1.4860768202624322E-2</v>
      </c>
      <c r="AC43" s="136">
        <v>1.9794603417640002E-4</v>
      </c>
      <c r="AD43" s="136">
        <v>5.4063656279605991E-3</v>
      </c>
      <c r="AE43" s="137"/>
      <c r="AF43" s="138">
        <v>46.648333133755997</v>
      </c>
      <c r="AG43" s="138">
        <v>49.809525224999987</v>
      </c>
      <c r="AH43" s="138">
        <v>1481.040128240001</v>
      </c>
      <c r="AI43" s="138">
        <v>63.054448459999996</v>
      </c>
      <c r="AJ43" s="138" t="s">
        <v>390</v>
      </c>
      <c r="AK43" s="138" t="s">
        <v>385</v>
      </c>
      <c r="AL43" s="147" t="s">
        <v>49</v>
      </c>
    </row>
    <row r="44" spans="1:38" s="2" customFormat="1" ht="26.25" customHeight="1" thickBot="1" x14ac:dyDescent="0.25">
      <c r="A44" s="63" t="s">
        <v>70</v>
      </c>
      <c r="B44" s="63" t="s">
        <v>111</v>
      </c>
      <c r="C44" s="64" t="s">
        <v>112</v>
      </c>
      <c r="D44" s="65"/>
      <c r="E44" s="136">
        <v>2.3507911029759327</v>
      </c>
      <c r="F44" s="136">
        <v>0.6367059799234247</v>
      </c>
      <c r="G44" s="136">
        <v>1.8316544425859965E-3</v>
      </c>
      <c r="H44" s="136">
        <v>6.4107905490509882E-4</v>
      </c>
      <c r="I44" s="136">
        <v>0.11715719728390681</v>
      </c>
      <c r="J44" s="136">
        <v>0.11715719728390681</v>
      </c>
      <c r="K44" s="136">
        <v>0.11715719728390681</v>
      </c>
      <c r="L44" s="136">
        <v>6.9854721304123443E-2</v>
      </c>
      <c r="M44" s="136">
        <v>18.323046799131145</v>
      </c>
      <c r="N44" s="136" t="s">
        <v>393</v>
      </c>
      <c r="O44" s="136">
        <v>9.1582722129299817E-4</v>
      </c>
      <c r="P44" s="136" t="s">
        <v>385</v>
      </c>
      <c r="Q44" s="136" t="s">
        <v>385</v>
      </c>
      <c r="R44" s="136">
        <v>4.5791361064649915E-3</v>
      </c>
      <c r="S44" s="136">
        <v>0.15569062761980967</v>
      </c>
      <c r="T44" s="136">
        <v>6.4107905490509874E-3</v>
      </c>
      <c r="U44" s="136">
        <v>9.1582722129299817E-4</v>
      </c>
      <c r="V44" s="136">
        <v>9.1582722129299826E-2</v>
      </c>
      <c r="W44" s="136" t="s">
        <v>393</v>
      </c>
      <c r="X44" s="136">
        <v>2.9764384692022445E-6</v>
      </c>
      <c r="Y44" s="136">
        <v>4.3501793011417418E-3</v>
      </c>
      <c r="Z44" s="136" t="s">
        <v>393</v>
      </c>
      <c r="AA44" s="136" t="s">
        <v>393</v>
      </c>
      <c r="AB44" s="136" t="s">
        <v>393</v>
      </c>
      <c r="AC44" s="136" t="s">
        <v>393</v>
      </c>
      <c r="AD44" s="136" t="s">
        <v>393</v>
      </c>
      <c r="AE44" s="137"/>
      <c r="AF44" s="138">
        <v>3700.9056147801721</v>
      </c>
      <c r="AG44" s="138" t="s">
        <v>385</v>
      </c>
      <c r="AH44" s="138" t="s">
        <v>385</v>
      </c>
      <c r="AI44" s="138">
        <v>156.87973594270767</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0.12558386000000002</v>
      </c>
      <c r="F46" s="136">
        <v>0.54667658399999997</v>
      </c>
      <c r="G46" s="136">
        <v>9.4954081999999995E-2</v>
      </c>
      <c r="H46" s="136">
        <v>5.0000000000000001E-4</v>
      </c>
      <c r="I46" s="136">
        <v>1.3194942000000005E-2</v>
      </c>
      <c r="J46" s="136">
        <v>1.8648137000000002E-2</v>
      </c>
      <c r="K46" s="136">
        <v>3.7043881000000008E-2</v>
      </c>
      <c r="L46" s="136" t="s">
        <v>393</v>
      </c>
      <c r="M46" s="136">
        <v>0.10577226099999999</v>
      </c>
      <c r="N46" s="136">
        <v>7.0068400500078627E-3</v>
      </c>
      <c r="O46" s="136">
        <v>2.0512256812296373E-4</v>
      </c>
      <c r="P46" s="136">
        <v>5.1917946541589998E-4</v>
      </c>
      <c r="Q46" s="136">
        <v>3.4293030820540003E-4</v>
      </c>
      <c r="R46" s="136">
        <v>1.3269130998508527E-3</v>
      </c>
      <c r="S46" s="136">
        <v>9.6855344069548524E-4</v>
      </c>
      <c r="T46" s="136">
        <v>5.1069809384002079E-3</v>
      </c>
      <c r="U46" s="136">
        <v>1.41469132270725E-4</v>
      </c>
      <c r="V46" s="136">
        <v>1.498200169861426E-2</v>
      </c>
      <c r="W46" s="136">
        <v>1.1184313846685901E-2</v>
      </c>
      <c r="X46" s="136">
        <v>2.7743298436020006E-3</v>
      </c>
      <c r="Y46" s="136">
        <v>4.5950256671869992E-3</v>
      </c>
      <c r="Z46" s="136">
        <v>2.1019142665229997E-3</v>
      </c>
      <c r="AA46" s="136">
        <v>1.8244259776989996E-3</v>
      </c>
      <c r="AB46" s="136">
        <v>1.1295695755010998E-2</v>
      </c>
      <c r="AC46" s="136">
        <v>7.6709083520800004E-5</v>
      </c>
      <c r="AD46" s="136">
        <v>8.4118508282251987E-3</v>
      </c>
      <c r="AE46" s="137"/>
      <c r="AF46" s="138">
        <v>22.100659496114101</v>
      </c>
      <c r="AG46" s="138">
        <v>49.3946726</v>
      </c>
      <c r="AH46" s="138">
        <v>1773.7456966000004</v>
      </c>
      <c r="AI46" s="138">
        <v>342.76794841000003</v>
      </c>
      <c r="AJ46" s="138">
        <v>37.281675</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7.7156850000000006</v>
      </c>
      <c r="G48" s="136" t="s">
        <v>385</v>
      </c>
      <c r="H48" s="136" t="s">
        <v>385</v>
      </c>
      <c r="I48" s="136">
        <v>0.1028758</v>
      </c>
      <c r="J48" s="136">
        <v>0.72013060000000007</v>
      </c>
      <c r="K48" s="136">
        <v>1.5174180499999999</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2.571895</v>
      </c>
      <c r="AL48" s="147" t="s">
        <v>397</v>
      </c>
    </row>
    <row r="49" spans="1:38" s="2" customFormat="1" ht="26.25" customHeight="1" thickBot="1" x14ac:dyDescent="0.25">
      <c r="A49" s="63" t="s">
        <v>119</v>
      </c>
      <c r="B49" s="63" t="s">
        <v>122</v>
      </c>
      <c r="C49" s="64" t="s">
        <v>123</v>
      </c>
      <c r="D49" s="65"/>
      <c r="E49" s="136">
        <v>1.3320094506570001E-3</v>
      </c>
      <c r="F49" s="136">
        <v>1.1396080855621001E-2</v>
      </c>
      <c r="G49" s="136">
        <v>1.1840084005840001E-3</v>
      </c>
      <c r="H49" s="136">
        <v>5.4760388527010017E-3</v>
      </c>
      <c r="I49" s="136">
        <v>9.0280640544530014E-2</v>
      </c>
      <c r="J49" s="136">
        <v>0.21608153310658001</v>
      </c>
      <c r="K49" s="136">
        <v>0.5135636437533101</v>
      </c>
      <c r="L49" s="136">
        <v>4.4237513866819705E-2</v>
      </c>
      <c r="M49" s="136">
        <v>0.68080483033580008</v>
      </c>
      <c r="N49" s="136">
        <v>0.56240399027740007</v>
      </c>
      <c r="O49" s="136">
        <v>1.0360073505110002E-2</v>
      </c>
      <c r="P49" s="136">
        <v>1.7760126008760004E-2</v>
      </c>
      <c r="Q49" s="136">
        <v>1.924013650949E-2</v>
      </c>
      <c r="R49" s="136">
        <v>0.25160178512410003</v>
      </c>
      <c r="S49" s="136">
        <v>7.1040504035040017E-2</v>
      </c>
      <c r="T49" s="136">
        <v>0.17760126008760002</v>
      </c>
      <c r="U49" s="136">
        <v>2.3680168011680002E-2</v>
      </c>
      <c r="V49" s="136">
        <v>0.32560231016060004</v>
      </c>
      <c r="W49" s="136">
        <v>4.440031502190001</v>
      </c>
      <c r="X49" s="136">
        <v>0.23680168011680003</v>
      </c>
      <c r="Y49" s="136">
        <v>0.29600210014600004</v>
      </c>
      <c r="Z49" s="136">
        <v>0.14800105007300002</v>
      </c>
      <c r="AA49" s="136">
        <v>0.10360073505110003</v>
      </c>
      <c r="AB49" s="136">
        <v>5.2244370675769014</v>
      </c>
      <c r="AC49" s="136" t="s">
        <v>393</v>
      </c>
      <c r="AD49" s="136" t="s">
        <v>393</v>
      </c>
      <c r="AE49" s="137"/>
      <c r="AF49" s="138" t="s">
        <v>385</v>
      </c>
      <c r="AG49" s="138" t="s">
        <v>385</v>
      </c>
      <c r="AH49" s="138" t="s">
        <v>385</v>
      </c>
      <c r="AI49" s="138" t="s">
        <v>385</v>
      </c>
      <c r="AJ49" s="138" t="s">
        <v>385</v>
      </c>
      <c r="AK49" s="138">
        <v>1.4800105007300002</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1.0700261199999999</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10.700261199999998</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2.9070000000000006E-2</v>
      </c>
      <c r="O52" s="136">
        <v>2.9070000000000006E-2</v>
      </c>
      <c r="P52" s="136">
        <v>2.9070000000000006E-2</v>
      </c>
      <c r="Q52" s="136">
        <v>2.9070000000000006E-2</v>
      </c>
      <c r="R52" s="136">
        <v>2.9070000000000006E-2</v>
      </c>
      <c r="S52" s="136">
        <v>2.9070000000000006E-2</v>
      </c>
      <c r="T52" s="136">
        <v>2.9070000000000006E-2</v>
      </c>
      <c r="U52" s="136">
        <v>2.9070000000000006E-2</v>
      </c>
      <c r="V52" s="136">
        <v>2.9070000000000006E-2</v>
      </c>
      <c r="W52" s="136">
        <v>3.2490000000000005E-2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v>
      </c>
      <c r="AL52" s="147" t="s">
        <v>401</v>
      </c>
    </row>
    <row r="53" spans="1:38" s="2" customFormat="1" ht="26.25" customHeight="1" thickBot="1" x14ac:dyDescent="0.25">
      <c r="A53" s="63" t="s">
        <v>119</v>
      </c>
      <c r="B53" s="67" t="s">
        <v>129</v>
      </c>
      <c r="C53" s="69" t="s">
        <v>130</v>
      </c>
      <c r="D53" s="66"/>
      <c r="E53" s="136" t="s">
        <v>385</v>
      </c>
      <c r="F53" s="136">
        <v>3.9993298968773967</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1.9996649484386984</v>
      </c>
      <c r="AL53" s="147" t="s">
        <v>402</v>
      </c>
    </row>
    <row r="54" spans="1:38" s="2" customFormat="1" ht="37.5" customHeight="1" thickBot="1" x14ac:dyDescent="0.25">
      <c r="A54" s="63" t="s">
        <v>119</v>
      </c>
      <c r="B54" s="67" t="s">
        <v>131</v>
      </c>
      <c r="C54" s="69" t="s">
        <v>132</v>
      </c>
      <c r="D54" s="66"/>
      <c r="E54" s="136" t="s">
        <v>385</v>
      </c>
      <c r="F54" s="136">
        <v>6.5136000000000003</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65136</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2.8441384E-2</v>
      </c>
      <c r="J57" s="136">
        <v>6.647902600000001E-2</v>
      </c>
      <c r="K57" s="136">
        <v>0.159140316</v>
      </c>
      <c r="L57" s="136">
        <v>8.5324152000000001E-4</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2348.0711999999999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5.7793929999999999E-3</v>
      </c>
      <c r="J58" s="136">
        <v>6.9352695000000006E-2</v>
      </c>
      <c r="K58" s="136">
        <v>0.57793913299999999</v>
      </c>
      <c r="L58" s="136">
        <v>2.65852078E-5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776.84230000000002</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3.8715296000000003E-2</v>
      </c>
      <c r="J59" s="136">
        <v>4.0416194000000003E-2</v>
      </c>
      <c r="K59" s="136">
        <v>4.2542323E-2</v>
      </c>
      <c r="L59" s="136">
        <v>2.4003483520000003E-5</v>
      </c>
      <c r="M59" s="136" t="s">
        <v>392</v>
      </c>
      <c r="N59" s="136">
        <v>0.48658273706121974</v>
      </c>
      <c r="O59" s="136">
        <v>1.6859880000000001E-2</v>
      </c>
      <c r="P59" s="136">
        <v>7.5279599999999991E-4</v>
      </c>
      <c r="Q59" s="136">
        <v>4.0744709999999996E-2</v>
      </c>
      <c r="R59" s="136">
        <v>5.1984629999999997E-2</v>
      </c>
      <c r="S59" s="136">
        <v>1.7565239999999998E-3</v>
      </c>
      <c r="T59" s="136">
        <v>3.3719760000000001E-2</v>
      </c>
      <c r="U59" s="136">
        <v>0.21074849999999998</v>
      </c>
      <c r="V59" s="136">
        <v>9.2844839999999984E-2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250.93199999999996</v>
      </c>
      <c r="AL59" s="147" t="s">
        <v>407</v>
      </c>
    </row>
    <row r="60" spans="1:38" s="2" customFormat="1" ht="26.25" customHeight="1" thickBot="1" x14ac:dyDescent="0.25">
      <c r="A60" s="63" t="s">
        <v>53</v>
      </c>
      <c r="B60" s="71" t="s">
        <v>142</v>
      </c>
      <c r="C60" s="64" t="s">
        <v>143</v>
      </c>
      <c r="D60" s="110"/>
      <c r="E60" s="136">
        <v>2.0073965999999999E-2</v>
      </c>
      <c r="F60" s="136">
        <v>9.8587499999999999E-4</v>
      </c>
      <c r="G60" s="136">
        <v>2.0440401E-2</v>
      </c>
      <c r="H60" s="136" t="s">
        <v>385</v>
      </c>
      <c r="I60" s="136">
        <v>3.097519999999999E-3</v>
      </c>
      <c r="J60" s="136">
        <v>3.7167027999999998E-2</v>
      </c>
      <c r="K60" s="136">
        <v>0.30972066399999998</v>
      </c>
      <c r="L60" s="136" t="s">
        <v>385</v>
      </c>
      <c r="M60" s="136">
        <v>3.8813896000000001E-2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42.845708963175419</v>
      </c>
      <c r="AG60" s="138">
        <v>68.936550000000011</v>
      </c>
      <c r="AH60" s="138">
        <v>65.2192352</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0.12804891671768165</v>
      </c>
      <c r="J61" s="136">
        <v>1.2804891671768162</v>
      </c>
      <c r="K61" s="136">
        <v>4.2791313501656232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3.9923915600000002</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0.33615848100000001</v>
      </c>
      <c r="F63" s="136">
        <v>4.8612355999999989E-2</v>
      </c>
      <c r="G63" s="136">
        <v>0.33866855500000004</v>
      </c>
      <c r="H63" s="136">
        <v>1.3040744999999999E-2</v>
      </c>
      <c r="I63" s="136">
        <v>9.7789586999999983E-2</v>
      </c>
      <c r="J63" s="136">
        <v>0.10638846799999997</v>
      </c>
      <c r="K63" s="136">
        <v>0.14557619199999999</v>
      </c>
      <c r="L63" s="136" t="s">
        <v>393</v>
      </c>
      <c r="M63" s="136">
        <v>0.43545884400000001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9.4998812248137767</v>
      </c>
      <c r="AG63" s="138">
        <v>551.97889998400001</v>
      </c>
      <c r="AH63" s="138">
        <v>1044.3232668000003</v>
      </c>
      <c r="AI63" s="138" t="s">
        <v>390</v>
      </c>
      <c r="AJ63" s="138" t="s">
        <v>385</v>
      </c>
      <c r="AK63" s="138" t="s">
        <v>385</v>
      </c>
      <c r="AL63" s="147" t="s">
        <v>399</v>
      </c>
    </row>
    <row r="64" spans="1:38" s="2" customFormat="1" ht="26.25" customHeight="1" thickBot="1" x14ac:dyDescent="0.25">
      <c r="A64" s="63" t="s">
        <v>53</v>
      </c>
      <c r="B64" s="71" t="s">
        <v>150</v>
      </c>
      <c r="C64" s="64" t="s">
        <v>151</v>
      </c>
      <c r="D64" s="65"/>
      <c r="E64" s="136">
        <v>0.16292948500000001</v>
      </c>
      <c r="F64" s="136">
        <v>2.1311140000000004E-3</v>
      </c>
      <c r="G64" s="136">
        <v>8.8870599999999996E-4</v>
      </c>
      <c r="H64" s="136">
        <v>3.444E-3</v>
      </c>
      <c r="I64" s="136">
        <v>2.6661179999999999E-3</v>
      </c>
      <c r="J64" s="136">
        <v>4.4435309999999997E-3</v>
      </c>
      <c r="K64" s="136">
        <v>7.4058859999999995E-3</v>
      </c>
      <c r="L64" s="136" t="s">
        <v>385</v>
      </c>
      <c r="M64" s="136">
        <v>5.4618407000000001E-2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3184.5308148799995</v>
      </c>
      <c r="AI64" s="138" t="s">
        <v>390</v>
      </c>
      <c r="AJ64" s="138" t="s">
        <v>390</v>
      </c>
      <c r="AK64" s="138">
        <v>344.4</v>
      </c>
      <c r="AL64" s="147" t="s">
        <v>411</v>
      </c>
    </row>
    <row r="65" spans="1:38" s="2" customFormat="1" ht="26.25" customHeight="1" thickBot="1" x14ac:dyDescent="0.25">
      <c r="A65" s="63" t="s">
        <v>53</v>
      </c>
      <c r="B65" s="67" t="s">
        <v>152</v>
      </c>
      <c r="C65" s="64" t="s">
        <v>153</v>
      </c>
      <c r="D65" s="65"/>
      <c r="E65" s="136">
        <v>0.28713876099999996</v>
      </c>
      <c r="F65" s="136" t="s">
        <v>385</v>
      </c>
      <c r="G65" s="136" t="s">
        <v>385</v>
      </c>
      <c r="H65" s="136">
        <v>6.1683600000000006E-4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418.61599999999999</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7.662665099999999E-2</v>
      </c>
      <c r="F67" s="136">
        <v>5.0270000000000003E-6</v>
      </c>
      <c r="G67" s="136">
        <v>2.861658E-3</v>
      </c>
      <c r="H67" s="136" t="s">
        <v>385</v>
      </c>
      <c r="I67" s="136">
        <v>3.9463172999999997E-2</v>
      </c>
      <c r="J67" s="136">
        <v>6.5771953999999994E-2</v>
      </c>
      <c r="K67" s="136">
        <v>0.10961992499999999</v>
      </c>
      <c r="L67" s="136" t="s">
        <v>393</v>
      </c>
      <c r="M67" s="136">
        <v>0.27760880999999998</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46.970925200000003</v>
      </c>
      <c r="AI67" s="138" t="s">
        <v>390</v>
      </c>
      <c r="AJ67" s="138" t="s">
        <v>390</v>
      </c>
      <c r="AK67" s="138">
        <v>97.503399999999999</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0.50002916499999994</v>
      </c>
      <c r="F70" s="136">
        <v>0.88503515800000021</v>
      </c>
      <c r="G70" s="136">
        <v>1.0485996740000001</v>
      </c>
      <c r="H70" s="136">
        <v>8.3895848999999995E-2</v>
      </c>
      <c r="I70" s="136">
        <v>6.6241973999999995E-2</v>
      </c>
      <c r="J70" s="136">
        <v>0.104239234</v>
      </c>
      <c r="K70" s="136">
        <v>0.15902037999999999</v>
      </c>
      <c r="L70" s="136">
        <v>1.1923555319999998E-3</v>
      </c>
      <c r="M70" s="136">
        <v>0.68584336900000009</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6393.0207941079188</v>
      </c>
      <c r="AG70" s="138" t="s">
        <v>390</v>
      </c>
      <c r="AH70" s="138">
        <v>2705.3397002799998</v>
      </c>
      <c r="AI70" s="138" t="s">
        <v>390</v>
      </c>
      <c r="AJ70" s="138">
        <v>27.6</v>
      </c>
      <c r="AK70" s="138" t="s">
        <v>385</v>
      </c>
      <c r="AL70" s="147" t="s">
        <v>399</v>
      </c>
    </row>
    <row r="71" spans="1:38" s="2" customFormat="1" ht="26.25" customHeight="1" thickBot="1" x14ac:dyDescent="0.25">
      <c r="A71" s="63" t="s">
        <v>53</v>
      </c>
      <c r="B71" s="63" t="s">
        <v>163</v>
      </c>
      <c r="C71" s="64" t="s">
        <v>164</v>
      </c>
      <c r="D71" s="70"/>
      <c r="E71" s="136">
        <v>6.4031000000000011E-5</v>
      </c>
      <c r="F71" s="136">
        <v>1.3482210389999998</v>
      </c>
      <c r="G71" s="136">
        <v>4.2299999999999996E-7</v>
      </c>
      <c r="H71" s="136" t="s">
        <v>390</v>
      </c>
      <c r="I71" s="136">
        <v>2.982E-6</v>
      </c>
      <c r="J71" s="136">
        <v>3.738E-6</v>
      </c>
      <c r="K71" s="136">
        <v>3.7740000000000002E-6</v>
      </c>
      <c r="L71" s="136" t="s">
        <v>393</v>
      </c>
      <c r="M71" s="136">
        <v>2.5346000000000001E-5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1.7260999999999999E-2</v>
      </c>
      <c r="AG71" s="138" t="s">
        <v>390</v>
      </c>
      <c r="AH71" s="138">
        <v>1.4386423999999998</v>
      </c>
      <c r="AI71" s="138" t="s">
        <v>390</v>
      </c>
      <c r="AJ71" s="138" t="s">
        <v>390</v>
      </c>
      <c r="AK71" s="138" t="s">
        <v>385</v>
      </c>
      <c r="AL71" s="147" t="s">
        <v>399</v>
      </c>
    </row>
    <row r="72" spans="1:38" s="2" customFormat="1" ht="26.25" customHeight="1" thickBot="1" x14ac:dyDescent="0.25">
      <c r="A72" s="63" t="s">
        <v>53</v>
      </c>
      <c r="B72" s="63" t="s">
        <v>165</v>
      </c>
      <c r="C72" s="64" t="s">
        <v>166</v>
      </c>
      <c r="D72" s="65"/>
      <c r="E72" s="136">
        <v>1.6378337110000001</v>
      </c>
      <c r="F72" s="136">
        <v>0.34144894100000006</v>
      </c>
      <c r="G72" s="136">
        <v>3.0739616499999998</v>
      </c>
      <c r="H72" s="136">
        <v>2.3817999999999998E-5</v>
      </c>
      <c r="I72" s="136">
        <v>0.20430062100000002</v>
      </c>
      <c r="J72" s="136">
        <v>0.32393697100000002</v>
      </c>
      <c r="K72" s="136">
        <v>1.3117676650000001</v>
      </c>
      <c r="L72" s="136">
        <v>7.3548223559999999E-4</v>
      </c>
      <c r="M72" s="136">
        <v>52.884261959999996</v>
      </c>
      <c r="N72" s="136">
        <v>3.4323422684935578</v>
      </c>
      <c r="O72" s="136">
        <v>6.2128903626522625E-2</v>
      </c>
      <c r="P72" s="136">
        <v>2.2555221608628946E-2</v>
      </c>
      <c r="Q72" s="136">
        <v>0.33149753432145568</v>
      </c>
      <c r="R72" s="136">
        <v>0.30353483811217818</v>
      </c>
      <c r="S72" s="136">
        <v>0.18304870500000001</v>
      </c>
      <c r="T72" s="136">
        <v>0.13688048253118523</v>
      </c>
      <c r="U72" s="136">
        <v>4.9563749000000004E-2</v>
      </c>
      <c r="V72" s="136">
        <v>0.53477608648794517</v>
      </c>
      <c r="W72" s="136">
        <v>17.760263610638354</v>
      </c>
      <c r="X72" s="136" t="s">
        <v>393</v>
      </c>
      <c r="Y72" s="136" t="s">
        <v>393</v>
      </c>
      <c r="Z72" s="136" t="s">
        <v>393</v>
      </c>
      <c r="AA72" s="136" t="s">
        <v>393</v>
      </c>
      <c r="AB72" s="136">
        <v>8.4762804499475877</v>
      </c>
      <c r="AC72" s="136">
        <v>5.7955349999999996E-2</v>
      </c>
      <c r="AD72" s="136">
        <v>13.139842298689697</v>
      </c>
      <c r="AE72" s="137"/>
      <c r="AF72" s="138" t="s">
        <v>390</v>
      </c>
      <c r="AG72" s="138">
        <v>68567.57681612001</v>
      </c>
      <c r="AH72" s="138">
        <v>2840.0644953599995</v>
      </c>
      <c r="AI72" s="138" t="s">
        <v>390</v>
      </c>
      <c r="AJ72" s="138" t="s">
        <v>390</v>
      </c>
      <c r="AK72" s="138">
        <v>7632.6309999999994</v>
      </c>
      <c r="AL72" s="147" t="s">
        <v>417</v>
      </c>
    </row>
    <row r="73" spans="1:38" s="2" customFormat="1" ht="26.25" customHeight="1" thickBot="1" x14ac:dyDescent="0.25">
      <c r="A73" s="63" t="s">
        <v>53</v>
      </c>
      <c r="B73" s="63" t="s">
        <v>167</v>
      </c>
      <c r="C73" s="64" t="s">
        <v>168</v>
      </c>
      <c r="D73" s="65"/>
      <c r="E73" s="136">
        <v>1.3162437000000001E-2</v>
      </c>
      <c r="F73" s="136">
        <v>2.0363899000000001E-2</v>
      </c>
      <c r="G73" s="136">
        <v>1.8005401000000001E-2</v>
      </c>
      <c r="H73" s="136" t="s">
        <v>390</v>
      </c>
      <c r="I73" s="136">
        <v>1.6753531999999988E-2</v>
      </c>
      <c r="J73" s="136">
        <v>2.1241510999999987E-2</v>
      </c>
      <c r="K73" s="136">
        <v>2.3612906999999999E-2</v>
      </c>
      <c r="L73" s="136">
        <v>1.6753531999999989E-3</v>
      </c>
      <c r="M73" s="136">
        <v>6.2608617000000005E-2</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110.09653800000001</v>
      </c>
      <c r="AH73" s="138">
        <v>11.985716799999999</v>
      </c>
      <c r="AI73" s="138" t="s">
        <v>390</v>
      </c>
      <c r="AJ73" s="138" t="s">
        <v>390</v>
      </c>
      <c r="AK73" s="138">
        <v>57.715000000000003</v>
      </c>
      <c r="AL73" s="147" t="s">
        <v>418</v>
      </c>
    </row>
    <row r="74" spans="1:38" s="2" customFormat="1" ht="26.25" customHeight="1" thickBot="1" x14ac:dyDescent="0.25">
      <c r="A74" s="63" t="s">
        <v>53</v>
      </c>
      <c r="B74" s="63" t="s">
        <v>169</v>
      </c>
      <c r="C74" s="64" t="s">
        <v>170</v>
      </c>
      <c r="D74" s="65"/>
      <c r="E74" s="136">
        <v>0.51731269400000002</v>
      </c>
      <c r="F74" s="136">
        <v>3.5165737000000002E-2</v>
      </c>
      <c r="G74" s="136">
        <v>1.3840790710000002</v>
      </c>
      <c r="H74" s="136" t="s">
        <v>393</v>
      </c>
      <c r="I74" s="136">
        <v>0.122180412</v>
      </c>
      <c r="J74" s="136">
        <v>0.137332924</v>
      </c>
      <c r="K74" s="136">
        <v>0.14909091900000002</v>
      </c>
      <c r="L74" s="136">
        <v>2.8101494759999999E-3</v>
      </c>
      <c r="M74" s="136">
        <v>13.470422771999999</v>
      </c>
      <c r="N74" s="136" t="s">
        <v>393</v>
      </c>
      <c r="O74" s="136" t="s">
        <v>393</v>
      </c>
      <c r="P74" s="136" t="s">
        <v>393</v>
      </c>
      <c r="Q74" s="136" t="s">
        <v>393</v>
      </c>
      <c r="R74" s="136" t="s">
        <v>393</v>
      </c>
      <c r="S74" s="136" t="s">
        <v>393</v>
      </c>
      <c r="T74" s="136" t="s">
        <v>393</v>
      </c>
      <c r="U74" s="136" t="s">
        <v>393</v>
      </c>
      <c r="V74" s="136" t="s">
        <v>393</v>
      </c>
      <c r="W74" s="136" t="s">
        <v>393</v>
      </c>
      <c r="X74" s="136">
        <v>1.0472280000000002E-2</v>
      </c>
      <c r="Y74" s="136">
        <v>2.9920800000000007E-3</v>
      </c>
      <c r="Z74" s="136">
        <v>2.9920800000000007E-3</v>
      </c>
      <c r="AA74" s="136">
        <v>1.4960400000000003E-3</v>
      </c>
      <c r="AB74" s="136">
        <v>1.795248E-2</v>
      </c>
      <c r="AC74" s="136" t="s">
        <v>393</v>
      </c>
      <c r="AD74" s="136" t="s">
        <v>385</v>
      </c>
      <c r="AE74" s="137"/>
      <c r="AF74" s="138">
        <v>2.1254249999999999E-2</v>
      </c>
      <c r="AG74" s="138" t="s">
        <v>390</v>
      </c>
      <c r="AH74" s="138">
        <v>4229.9325012199997</v>
      </c>
      <c r="AI74" s="138" t="s">
        <v>390</v>
      </c>
      <c r="AJ74" s="138">
        <v>17.205880000000001</v>
      </c>
      <c r="AK74" s="138">
        <v>149.60400000000001</v>
      </c>
      <c r="AL74" s="147" t="s">
        <v>419</v>
      </c>
    </row>
    <row r="75" spans="1:38" s="2" customFormat="1" ht="26.25" customHeight="1" thickBot="1" x14ac:dyDescent="0.25">
      <c r="A75" s="63" t="s">
        <v>53</v>
      </c>
      <c r="B75" s="63" t="s">
        <v>171</v>
      </c>
      <c r="C75" s="64" t="s">
        <v>172</v>
      </c>
      <c r="D75" s="70"/>
      <c r="E75" s="136">
        <v>0.62776152399999996</v>
      </c>
      <c r="F75" s="136">
        <v>5.4416470000000008E-3</v>
      </c>
      <c r="G75" s="136">
        <v>0.281667324</v>
      </c>
      <c r="H75" s="136">
        <v>8.9069999999999999E-5</v>
      </c>
      <c r="I75" s="136">
        <v>3.0028800000000001E-4</v>
      </c>
      <c r="J75" s="136">
        <v>3.6034240000000005E-3</v>
      </c>
      <c r="K75" s="136">
        <v>3.0028521999999998E-2</v>
      </c>
      <c r="L75" s="136" t="s">
        <v>393</v>
      </c>
      <c r="M75" s="136">
        <v>1.65600295</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1946.673</v>
      </c>
      <c r="AG75" s="138" t="s">
        <v>390</v>
      </c>
      <c r="AH75" s="138">
        <v>897.53387439999995</v>
      </c>
      <c r="AI75" s="138" t="s">
        <v>390</v>
      </c>
      <c r="AJ75" s="138" t="s">
        <v>390</v>
      </c>
      <c r="AK75" s="138">
        <v>213.42761395152269</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3.3466956999999999E-2</v>
      </c>
      <c r="F78" s="136">
        <v>7.964635199999999E-2</v>
      </c>
      <c r="G78" s="136">
        <v>9.7548355000000003E-2</v>
      </c>
      <c r="H78" s="136" t="s">
        <v>393</v>
      </c>
      <c r="I78" s="136">
        <v>2.0409610000000002E-2</v>
      </c>
      <c r="J78" s="136">
        <v>2.5871335999999998E-2</v>
      </c>
      <c r="K78" s="136">
        <v>0.213777248</v>
      </c>
      <c r="L78" s="136">
        <v>2.0409610000000003E-5</v>
      </c>
      <c r="M78" s="136">
        <v>3.0598677759999999</v>
      </c>
      <c r="N78" s="136">
        <v>3.015725759999668E-4</v>
      </c>
      <c r="O78" s="136">
        <v>6.6822348466635567E-2</v>
      </c>
      <c r="P78" s="136">
        <v>9.6335684000000007E-4</v>
      </c>
      <c r="Q78" s="136">
        <v>1.0492754741349414E-2</v>
      </c>
      <c r="R78" s="136">
        <v>0.67016128000000008</v>
      </c>
      <c r="S78" s="136">
        <v>1.1727822400000001</v>
      </c>
      <c r="T78" s="136">
        <v>1.6335181199998204E-6</v>
      </c>
      <c r="U78" s="136" t="s">
        <v>393</v>
      </c>
      <c r="V78" s="136" t="s">
        <v>393</v>
      </c>
      <c r="W78" s="136">
        <v>1.8848286000000001</v>
      </c>
      <c r="X78" s="136" t="s">
        <v>393</v>
      </c>
      <c r="Y78" s="136" t="s">
        <v>393</v>
      </c>
      <c r="Z78" s="136" t="s">
        <v>393</v>
      </c>
      <c r="AA78" s="136" t="s">
        <v>393</v>
      </c>
      <c r="AB78" s="136" t="s">
        <v>393</v>
      </c>
      <c r="AC78" s="136" t="s">
        <v>393</v>
      </c>
      <c r="AD78" s="136">
        <v>3.7696571999999998E-5</v>
      </c>
      <c r="AE78" s="137"/>
      <c r="AF78" s="138" t="s">
        <v>390</v>
      </c>
      <c r="AG78" s="138">
        <v>138.23278952000001</v>
      </c>
      <c r="AH78" s="138">
        <v>253.67069120000002</v>
      </c>
      <c r="AI78" s="138" t="s">
        <v>390</v>
      </c>
      <c r="AJ78" s="138" t="s">
        <v>390</v>
      </c>
      <c r="AK78" s="138">
        <v>41.462000000000003</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0.27546278499999999</v>
      </c>
      <c r="F80" s="136">
        <v>0.11617452500000001</v>
      </c>
      <c r="G80" s="136">
        <v>4.5220116999999914E-2</v>
      </c>
      <c r="H80" s="136">
        <v>7.0051230000000003E-3</v>
      </c>
      <c r="I80" s="136">
        <v>5.3115782000000125E-2</v>
      </c>
      <c r="J80" s="136">
        <v>6.5782256000000164E-2</v>
      </c>
      <c r="K80" s="136">
        <v>7.3282215999999983E-2</v>
      </c>
      <c r="L80" s="136" t="s">
        <v>393</v>
      </c>
      <c r="M80" s="136">
        <v>1.2852226829999995</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4.0324060571410112E-3</v>
      </c>
      <c r="AG80" s="138" t="s">
        <v>390</v>
      </c>
      <c r="AH80" s="138">
        <v>1.46620044296</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4.6633293103093676</v>
      </c>
      <c r="G82" s="136" t="s">
        <v>385</v>
      </c>
      <c r="H82" s="136" t="s">
        <v>385</v>
      </c>
      <c r="I82" s="136" t="s">
        <v>393</v>
      </c>
      <c r="J82" s="136" t="s">
        <v>385</v>
      </c>
      <c r="K82" s="136" t="s">
        <v>385</v>
      </c>
      <c r="L82" s="136" t="s">
        <v>385</v>
      </c>
      <c r="M82" s="136" t="s">
        <v>385</v>
      </c>
      <c r="N82" s="136" t="s">
        <v>385</v>
      </c>
      <c r="O82" s="136" t="s">
        <v>385</v>
      </c>
      <c r="P82" s="136">
        <v>3.0342894399999997E-2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5418374</v>
      </c>
      <c r="AL82" s="147" t="s">
        <v>430</v>
      </c>
    </row>
    <row r="83" spans="1:38" s="2" customFormat="1" ht="26.25" customHeight="1" thickBot="1" x14ac:dyDescent="0.25">
      <c r="A83" s="63" t="s">
        <v>53</v>
      </c>
      <c r="B83" s="74" t="s">
        <v>188</v>
      </c>
      <c r="C83" s="75" t="s">
        <v>189</v>
      </c>
      <c r="D83" s="65"/>
      <c r="E83" s="136" t="s">
        <v>393</v>
      </c>
      <c r="F83" s="136">
        <v>1.5363296E-2</v>
      </c>
      <c r="G83" s="136" t="s">
        <v>393</v>
      </c>
      <c r="H83" s="136" t="s">
        <v>385</v>
      </c>
      <c r="I83" s="136">
        <v>6.3661000000000013E-5</v>
      </c>
      <c r="J83" s="136">
        <v>7.5283000000000001E-4</v>
      </c>
      <c r="K83" s="136">
        <v>6.2661899999999996E-3</v>
      </c>
      <c r="L83" s="136">
        <v>3.6286770000000009E-6</v>
      </c>
      <c r="M83" s="136" t="s">
        <v>393</v>
      </c>
      <c r="N83" s="136" t="s">
        <v>385</v>
      </c>
      <c r="O83" s="136" t="s">
        <v>385</v>
      </c>
      <c r="P83" s="136" t="s">
        <v>385</v>
      </c>
      <c r="Q83" s="136" t="s">
        <v>385</v>
      </c>
      <c r="R83" s="136" t="s">
        <v>385</v>
      </c>
      <c r="S83" s="136" t="s">
        <v>385</v>
      </c>
      <c r="T83" s="136" t="s">
        <v>385</v>
      </c>
      <c r="U83" s="136" t="s">
        <v>385</v>
      </c>
      <c r="V83" s="136" t="s">
        <v>385</v>
      </c>
      <c r="W83" s="136">
        <v>8.6274999999999998E-3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123250</v>
      </c>
      <c r="AL83" s="147" t="s">
        <v>431</v>
      </c>
    </row>
    <row r="84" spans="1:38" s="2" customFormat="1" ht="26.25" customHeight="1" thickBot="1" x14ac:dyDescent="0.25">
      <c r="A84" s="63" t="s">
        <v>53</v>
      </c>
      <c r="B84" s="74" t="s">
        <v>190</v>
      </c>
      <c r="C84" s="75" t="s">
        <v>191</v>
      </c>
      <c r="D84" s="65"/>
      <c r="E84" s="136" t="s">
        <v>393</v>
      </c>
      <c r="F84" s="136">
        <v>2.7371319999999998E-3</v>
      </c>
      <c r="G84" s="136" t="s">
        <v>385</v>
      </c>
      <c r="H84" s="136" t="s">
        <v>385</v>
      </c>
      <c r="I84" s="136">
        <v>1.42771E-3</v>
      </c>
      <c r="J84" s="136">
        <v>1.7891570000000002E-3</v>
      </c>
      <c r="K84" s="136">
        <v>1.8072280000000001E-3</v>
      </c>
      <c r="L84" s="136">
        <v>1.8560229999999998E-5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14.154</v>
      </c>
      <c r="AL84" s="147" t="s">
        <v>432</v>
      </c>
    </row>
    <row r="85" spans="1:38" s="2" customFormat="1" ht="26.25" customHeight="1" thickBot="1" x14ac:dyDescent="0.25">
      <c r="A85" s="63" t="s">
        <v>185</v>
      </c>
      <c r="B85" s="69" t="s">
        <v>192</v>
      </c>
      <c r="C85" s="75" t="s">
        <v>373</v>
      </c>
      <c r="D85" s="65"/>
      <c r="E85" s="136" t="s">
        <v>385</v>
      </c>
      <c r="F85" s="136">
        <v>15.568943914749633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100.85388800000001</v>
      </c>
      <c r="AL85" s="147" t="s">
        <v>433</v>
      </c>
    </row>
    <row r="86" spans="1:38" s="2" customFormat="1" ht="26.25" customHeight="1" thickBot="1" x14ac:dyDescent="0.25">
      <c r="A86" s="63" t="s">
        <v>185</v>
      </c>
      <c r="B86" s="69" t="s">
        <v>193</v>
      </c>
      <c r="C86" s="73" t="s">
        <v>194</v>
      </c>
      <c r="D86" s="65"/>
      <c r="E86" s="136" t="s">
        <v>385</v>
      </c>
      <c r="F86" s="136">
        <v>4.9847460000000021</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5.076309000000002</v>
      </c>
      <c r="AL86" s="147" t="s">
        <v>434</v>
      </c>
    </row>
    <row r="87" spans="1:38" s="2" customFormat="1" ht="26.25" customHeight="1" thickBot="1" x14ac:dyDescent="0.25">
      <c r="A87" s="63" t="s">
        <v>185</v>
      </c>
      <c r="B87" s="69" t="s">
        <v>195</v>
      </c>
      <c r="C87" s="73" t="s">
        <v>196</v>
      </c>
      <c r="D87" s="65"/>
      <c r="E87" s="136" t="s">
        <v>385</v>
      </c>
      <c r="F87" s="136">
        <v>4.0714000000000028E-2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5.2455999999999996E-2</v>
      </c>
      <c r="AL87" s="147" t="s">
        <v>434</v>
      </c>
    </row>
    <row r="88" spans="1:38" s="2" customFormat="1" ht="26.25" customHeight="1" thickBot="1" x14ac:dyDescent="0.25">
      <c r="A88" s="63" t="s">
        <v>185</v>
      </c>
      <c r="B88" s="69" t="s">
        <v>197</v>
      </c>
      <c r="C88" s="73" t="s">
        <v>198</v>
      </c>
      <c r="D88" s="65"/>
      <c r="E88" s="136" t="s">
        <v>393</v>
      </c>
      <c r="F88" s="136">
        <v>0.62541400000000003</v>
      </c>
      <c r="G88" s="136" t="s">
        <v>393</v>
      </c>
      <c r="H88" s="136" t="s">
        <v>393</v>
      </c>
      <c r="I88" s="136" t="s">
        <v>393</v>
      </c>
      <c r="J88" s="136" t="s">
        <v>393</v>
      </c>
      <c r="K88" s="136" t="s">
        <v>393</v>
      </c>
      <c r="L88" s="136" t="s">
        <v>393</v>
      </c>
      <c r="M88" s="136" t="s">
        <v>393</v>
      </c>
      <c r="N88" s="136" t="s">
        <v>393</v>
      </c>
      <c r="O88" s="136">
        <v>1.4154E-6</v>
      </c>
      <c r="P88" s="136" t="s">
        <v>393</v>
      </c>
      <c r="Q88" s="136">
        <v>7.0770000000000002E-6</v>
      </c>
      <c r="R88" s="136">
        <v>8.4924000000000002E-5</v>
      </c>
      <c r="S88" s="136" t="s">
        <v>393</v>
      </c>
      <c r="T88" s="136">
        <v>7.0770000000000002E-4</v>
      </c>
      <c r="U88" s="136">
        <v>7.0770000000000002E-6</v>
      </c>
      <c r="V88" s="136" t="s">
        <v>393</v>
      </c>
      <c r="W88" s="136" t="s">
        <v>393</v>
      </c>
      <c r="X88" s="136" t="s">
        <v>393</v>
      </c>
      <c r="Y88" s="136" t="s">
        <v>393</v>
      </c>
      <c r="Z88" s="136" t="s">
        <v>393</v>
      </c>
      <c r="AA88" s="136" t="s">
        <v>393</v>
      </c>
      <c r="AB88" s="136">
        <v>3.6092699999999998E-2</v>
      </c>
      <c r="AC88" s="136" t="s">
        <v>393</v>
      </c>
      <c r="AD88" s="136" t="s">
        <v>393</v>
      </c>
      <c r="AE88" s="137"/>
      <c r="AF88" s="138" t="s">
        <v>385</v>
      </c>
      <c r="AG88" s="138" t="s">
        <v>385</v>
      </c>
      <c r="AH88" s="138" t="s">
        <v>385</v>
      </c>
      <c r="AI88" s="138" t="s">
        <v>385</v>
      </c>
      <c r="AJ88" s="138" t="s">
        <v>385</v>
      </c>
      <c r="AK88" s="138">
        <v>8.902906999999999</v>
      </c>
      <c r="AL88" s="147" t="s">
        <v>434</v>
      </c>
    </row>
    <row r="89" spans="1:38" s="2" customFormat="1" ht="26.25" customHeight="1" thickBot="1" x14ac:dyDescent="0.25">
      <c r="A89" s="63" t="s">
        <v>185</v>
      </c>
      <c r="B89" s="69" t="s">
        <v>199</v>
      </c>
      <c r="C89" s="73" t="s">
        <v>200</v>
      </c>
      <c r="D89" s="65"/>
      <c r="E89" s="136" t="s">
        <v>385</v>
      </c>
      <c r="F89" s="136">
        <v>0.59719399999999989</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4.3953129999999998</v>
      </c>
      <c r="AL89" s="147" t="s">
        <v>434</v>
      </c>
    </row>
    <row r="90" spans="1:38" s="7" customFormat="1" ht="26.25" customHeight="1" thickBot="1" x14ac:dyDescent="0.25">
      <c r="A90" s="63" t="s">
        <v>185</v>
      </c>
      <c r="B90" s="69" t="s">
        <v>201</v>
      </c>
      <c r="C90" s="73" t="s">
        <v>202</v>
      </c>
      <c r="D90" s="65"/>
      <c r="E90" s="136" t="s">
        <v>385</v>
      </c>
      <c r="F90" s="136">
        <v>1.1700949999999999</v>
      </c>
      <c r="G90" s="136">
        <v>2.1389676563412084E-2</v>
      </c>
      <c r="H90" s="136" t="s">
        <v>385</v>
      </c>
      <c r="I90" s="136" t="s">
        <v>385</v>
      </c>
      <c r="J90" s="136" t="s">
        <v>385</v>
      </c>
      <c r="K90" s="136" t="s">
        <v>385</v>
      </c>
      <c r="L90" s="136" t="s">
        <v>385</v>
      </c>
      <c r="M90" s="136" t="s">
        <v>385</v>
      </c>
      <c r="N90" s="136">
        <v>2.2815655000972884E-4</v>
      </c>
      <c r="O90" s="136">
        <v>2.851956875121611E-4</v>
      </c>
      <c r="P90" s="136">
        <v>1.4259784375608055E-4</v>
      </c>
      <c r="Q90" s="136">
        <v>3.1371525626337711E-4</v>
      </c>
      <c r="R90" s="136">
        <v>1.996369812585127E-4</v>
      </c>
      <c r="S90" s="136">
        <v>1.4259784375608055E-4</v>
      </c>
      <c r="T90" s="136">
        <v>1.4259784375608055E-4</v>
      </c>
      <c r="U90" s="136">
        <v>1.1407827500486442E-4</v>
      </c>
      <c r="V90" s="136">
        <v>5.3616789252286248</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0.47583099999999989</v>
      </c>
      <c r="AL90" s="145" t="s">
        <v>434</v>
      </c>
    </row>
    <row r="91" spans="1:38" s="2" customFormat="1" ht="26.25" customHeight="1" thickBot="1" x14ac:dyDescent="0.25">
      <c r="A91" s="63" t="s">
        <v>185</v>
      </c>
      <c r="B91" s="67" t="s">
        <v>374</v>
      </c>
      <c r="C91" s="69" t="s">
        <v>203</v>
      </c>
      <c r="D91" s="65"/>
      <c r="E91" s="136">
        <v>9.952078567368421E-3</v>
      </c>
      <c r="F91" s="136">
        <v>2.6524923039999999E-2</v>
      </c>
      <c r="G91" s="136">
        <v>1.0156232978947371E-3</v>
      </c>
      <c r="H91" s="136">
        <v>2.27434774E-2</v>
      </c>
      <c r="I91" s="136">
        <v>0.14798707937552735</v>
      </c>
      <c r="J91" s="136">
        <v>0.14800321500659785</v>
      </c>
      <c r="K91" s="136">
        <v>0.14800654773073102</v>
      </c>
      <c r="L91" s="136">
        <v>6.6586325399999993E-2</v>
      </c>
      <c r="M91" s="136">
        <v>0.30437215420263153</v>
      </c>
      <c r="N91" s="136">
        <v>0.26365849852631584</v>
      </c>
      <c r="O91" s="136">
        <v>3.0091645075789472E-2</v>
      </c>
      <c r="P91" s="136">
        <v>1.9169049000000003E-5</v>
      </c>
      <c r="Q91" s="136">
        <v>4.4727781000000006E-4</v>
      </c>
      <c r="R91" s="136">
        <v>5.246266042105264E-3</v>
      </c>
      <c r="S91" s="136">
        <v>0.17891072513684211</v>
      </c>
      <c r="T91" s="136">
        <v>2.488593435789474E-2</v>
      </c>
      <c r="U91" s="136" t="s">
        <v>393</v>
      </c>
      <c r="V91" s="136">
        <v>0.10223472856842106</v>
      </c>
      <c r="W91" s="136">
        <v>5.4803559999999998E-4</v>
      </c>
      <c r="X91" s="136">
        <v>6.0831951599999996E-4</v>
      </c>
      <c r="Y91" s="136">
        <v>2.4661601999999999E-4</v>
      </c>
      <c r="Z91" s="136">
        <v>2.4661601999999999E-4</v>
      </c>
      <c r="AA91" s="136">
        <v>2.4661601999999999E-4</v>
      </c>
      <c r="AB91" s="136">
        <v>1.3481675759999998E-3</v>
      </c>
      <c r="AC91" s="136" t="s">
        <v>393</v>
      </c>
      <c r="AD91" s="136" t="s">
        <v>393</v>
      </c>
      <c r="AE91" s="137"/>
      <c r="AF91" s="138" t="s">
        <v>390</v>
      </c>
      <c r="AG91" s="138" t="s">
        <v>390</v>
      </c>
      <c r="AH91" s="138" t="s">
        <v>390</v>
      </c>
      <c r="AI91" s="138" t="s">
        <v>390</v>
      </c>
      <c r="AJ91" s="138" t="s">
        <v>390</v>
      </c>
      <c r="AK91" s="138">
        <v>5.8166551052631572</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1.074547E-2</v>
      </c>
      <c r="J92" s="136">
        <v>3.9907360999999995E-2</v>
      </c>
      <c r="K92" s="136">
        <v>9.7678582E-2</v>
      </c>
      <c r="L92" s="136">
        <v>2.7938221999999999E-4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566.15389000000005</v>
      </c>
      <c r="AL92" s="147" t="s">
        <v>426</v>
      </c>
    </row>
    <row r="93" spans="1:38" s="2" customFormat="1" ht="26.25" customHeight="1" thickBot="1" x14ac:dyDescent="0.25">
      <c r="A93" s="63" t="s">
        <v>53</v>
      </c>
      <c r="B93" s="67" t="s">
        <v>206</v>
      </c>
      <c r="C93" s="64" t="s">
        <v>375</v>
      </c>
      <c r="D93" s="70"/>
      <c r="E93" s="136" t="s">
        <v>385</v>
      </c>
      <c r="F93" s="136">
        <v>2.3589574389504309</v>
      </c>
      <c r="G93" s="136" t="s">
        <v>385</v>
      </c>
      <c r="H93" s="136" t="s">
        <v>385</v>
      </c>
      <c r="I93" s="136">
        <v>1.400182E-3</v>
      </c>
      <c r="J93" s="136">
        <v>5.600725E-3</v>
      </c>
      <c r="K93" s="136">
        <v>1.4001808000000001E-2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612.30459741373681</v>
      </c>
      <c r="AL93" s="147" t="s">
        <v>427</v>
      </c>
    </row>
    <row r="94" spans="1:38" s="2" customFormat="1" ht="26.25" customHeight="1" thickBot="1" x14ac:dyDescent="0.25">
      <c r="A94" s="63" t="s">
        <v>53</v>
      </c>
      <c r="B94" s="76" t="s">
        <v>376</v>
      </c>
      <c r="C94" s="64" t="s">
        <v>207</v>
      </c>
      <c r="D94" s="65"/>
      <c r="E94" s="136">
        <v>2.95715E-4</v>
      </c>
      <c r="F94" s="136">
        <v>9.340161000000001E-2</v>
      </c>
      <c r="G94" s="136">
        <v>3.4900000000000001E-7</v>
      </c>
      <c r="H94" s="136">
        <v>1.1720000000000002E-6</v>
      </c>
      <c r="I94" s="136">
        <v>9.7503499999999996E-4</v>
      </c>
      <c r="J94" s="136">
        <v>3.3044209999999997E-3</v>
      </c>
      <c r="K94" s="136">
        <v>7.9773750000000001E-3</v>
      </c>
      <c r="L94" s="136" t="s">
        <v>393</v>
      </c>
      <c r="M94" s="136">
        <v>8.8746499999999993E-4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1.2529167999999997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0.19214020199999998</v>
      </c>
      <c r="F95" s="136">
        <v>0.203231882</v>
      </c>
      <c r="G95" s="136">
        <v>2.9760569999999998E-3</v>
      </c>
      <c r="H95" s="136">
        <v>5.7355199999999996E-4</v>
      </c>
      <c r="I95" s="136">
        <v>1.1600716999999997E-2</v>
      </c>
      <c r="J95" s="136">
        <v>4.6228110000000003E-2</v>
      </c>
      <c r="K95" s="136">
        <v>0.115482864</v>
      </c>
      <c r="L95" s="136" t="s">
        <v>393</v>
      </c>
      <c r="M95" s="136">
        <v>0.223655776</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v>0.34343834000000006</v>
      </c>
      <c r="AH95" s="138">
        <v>0.36643956719999998</v>
      </c>
      <c r="AI95" s="138">
        <v>0.79695727200000011</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5.4183740000000001E-2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0.54183740000000002</v>
      </c>
      <c r="AE97" s="137"/>
      <c r="AF97" s="138" t="s">
        <v>385</v>
      </c>
      <c r="AG97" s="138" t="s">
        <v>385</v>
      </c>
      <c r="AH97" s="138" t="s">
        <v>385</v>
      </c>
      <c r="AI97" s="138" t="s">
        <v>385</v>
      </c>
      <c r="AJ97" s="138" t="s">
        <v>385</v>
      </c>
      <c r="AK97" s="138">
        <v>5418374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4.8860324663778369E-2</v>
      </c>
      <c r="F99" s="139">
        <v>3.4852001344379486</v>
      </c>
      <c r="G99" s="139" t="s">
        <v>385</v>
      </c>
      <c r="H99" s="139">
        <v>1.3105015593588429</v>
      </c>
      <c r="I99" s="139">
        <v>3.9245829041095893E-2</v>
      </c>
      <c r="J99" s="139">
        <v>6.0304566575342472E-2</v>
      </c>
      <c r="K99" s="139">
        <v>0.13209571726027397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162504</v>
      </c>
      <c r="AL99" s="148" t="s">
        <v>389</v>
      </c>
    </row>
    <row r="100" spans="1:38" s="2" customFormat="1" ht="26.25" customHeight="1" thickBot="1" x14ac:dyDescent="0.25">
      <c r="A100" s="63" t="s">
        <v>216</v>
      </c>
      <c r="B100" s="63" t="s">
        <v>218</v>
      </c>
      <c r="C100" s="64" t="s">
        <v>378</v>
      </c>
      <c r="D100" s="77"/>
      <c r="E100" s="139">
        <v>4.5635832011183063E-2</v>
      </c>
      <c r="F100" s="139">
        <v>3.2344271433711915</v>
      </c>
      <c r="G100" s="139" t="s">
        <v>385</v>
      </c>
      <c r="H100" s="139">
        <v>1.2378280126095229</v>
      </c>
      <c r="I100" s="139">
        <v>4.2665477315068499E-2</v>
      </c>
      <c r="J100" s="139">
        <v>6.441295164383562E-2</v>
      </c>
      <c r="K100" s="139">
        <v>0.14035485257534244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321778</v>
      </c>
      <c r="AL100" s="148" t="s">
        <v>389</v>
      </c>
    </row>
    <row r="101" spans="1:38" s="2" customFormat="1" ht="26.25" customHeight="1" thickBot="1" x14ac:dyDescent="0.25">
      <c r="A101" s="63" t="s">
        <v>216</v>
      </c>
      <c r="B101" s="63" t="s">
        <v>219</v>
      </c>
      <c r="C101" s="64" t="s">
        <v>220</v>
      </c>
      <c r="D101" s="77"/>
      <c r="E101" s="139">
        <v>1.13492019534487E-2</v>
      </c>
      <c r="F101" s="139">
        <v>6.3709282000000006E-2</v>
      </c>
      <c r="G101" s="139" t="s">
        <v>385</v>
      </c>
      <c r="H101" s="139">
        <v>0.55445301905374789</v>
      </c>
      <c r="I101" s="139">
        <v>7.539559999999999E-3</v>
      </c>
      <c r="J101" s="139">
        <v>1.1195954616E-2</v>
      </c>
      <c r="K101" s="139">
        <v>2.6123894104000001E-2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376978</v>
      </c>
      <c r="AL101" s="148" t="s">
        <v>389</v>
      </c>
    </row>
    <row r="102" spans="1:38" s="2" customFormat="1" ht="26.25" customHeight="1" thickBot="1" x14ac:dyDescent="0.25">
      <c r="A102" s="63" t="s">
        <v>216</v>
      </c>
      <c r="B102" s="63" t="s">
        <v>221</v>
      </c>
      <c r="C102" s="64" t="s">
        <v>356</v>
      </c>
      <c r="D102" s="77"/>
      <c r="E102" s="139">
        <v>5.7327837874861778E-3</v>
      </c>
      <c r="F102" s="139">
        <v>0.47475805100000001</v>
      </c>
      <c r="G102" s="139" t="s">
        <v>385</v>
      </c>
      <c r="H102" s="139">
        <v>1.692592497700228</v>
      </c>
      <c r="I102" s="139">
        <v>4.5125399999999998E-3</v>
      </c>
      <c r="J102" s="139">
        <v>0.10260036000000002</v>
      </c>
      <c r="K102" s="139">
        <v>0.7378805100000001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740862</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1.2741994954263681E-3</v>
      </c>
      <c r="F104" s="139">
        <v>1.9341812000000003E-2</v>
      </c>
      <c r="G104" s="139" t="s">
        <v>385</v>
      </c>
      <c r="H104" s="139">
        <v>7.0664571525639819E-2</v>
      </c>
      <c r="I104" s="139">
        <v>3.5971487999999997E-4</v>
      </c>
      <c r="J104" s="139">
        <v>1.07914464E-3</v>
      </c>
      <c r="K104" s="139">
        <v>2.5180041600000001E-3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35686</v>
      </c>
      <c r="AL104" s="148" t="s">
        <v>389</v>
      </c>
    </row>
    <row r="105" spans="1:38" s="2" customFormat="1" ht="26.25" customHeight="1" thickBot="1" x14ac:dyDescent="0.25">
      <c r="A105" s="63" t="s">
        <v>216</v>
      </c>
      <c r="B105" s="63" t="s">
        <v>226</v>
      </c>
      <c r="C105" s="64" t="s">
        <v>227</v>
      </c>
      <c r="D105" s="77"/>
      <c r="E105" s="139">
        <v>8.5109090000242533E-4</v>
      </c>
      <c r="F105" s="139">
        <v>3.0775725000000004E-2</v>
      </c>
      <c r="G105" s="139" t="s">
        <v>385</v>
      </c>
      <c r="H105" s="139">
        <v>4.8102879346770502E-2</v>
      </c>
      <c r="I105" s="139">
        <v>7.05502E-4</v>
      </c>
      <c r="J105" s="139">
        <v>1.108646E-3</v>
      </c>
      <c r="K105" s="139">
        <v>2.4188639999999997E-3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7199</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1.036110835784294E-2</v>
      </c>
      <c r="F107" s="139">
        <v>1.0555738049999999</v>
      </c>
      <c r="G107" s="139" t="s">
        <v>385</v>
      </c>
      <c r="H107" s="139">
        <v>1.227228236689289</v>
      </c>
      <c r="I107" s="139">
        <v>1.9192251E-2</v>
      </c>
      <c r="J107" s="139">
        <v>0.25589667999999999</v>
      </c>
      <c r="K107" s="139">
        <v>1.2155092299999999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6397417</v>
      </c>
      <c r="AL107" s="148" t="s">
        <v>389</v>
      </c>
    </row>
    <row r="108" spans="1:38" s="2" customFormat="1" ht="26.25" customHeight="1" thickBot="1" x14ac:dyDescent="0.25">
      <c r="A108" s="63" t="s">
        <v>216</v>
      </c>
      <c r="B108" s="63" t="s">
        <v>231</v>
      </c>
      <c r="C108" s="64" t="s">
        <v>350</v>
      </c>
      <c r="D108" s="77"/>
      <c r="E108" s="139">
        <v>2.9991582651590999E-2</v>
      </c>
      <c r="F108" s="139">
        <v>0.73999947600000004</v>
      </c>
      <c r="G108" s="139" t="s">
        <v>385</v>
      </c>
      <c r="H108" s="139">
        <v>1.314628288544835</v>
      </c>
      <c r="I108" s="139">
        <v>1.3703693999999999E-2</v>
      </c>
      <c r="J108" s="139">
        <v>0.13703694</v>
      </c>
      <c r="K108" s="139">
        <v>0.27407387999999999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6851847</v>
      </c>
      <c r="AL108" s="148" t="s">
        <v>389</v>
      </c>
    </row>
    <row r="109" spans="1:38" s="2" customFormat="1" ht="26.25" customHeight="1" thickBot="1" x14ac:dyDescent="0.25">
      <c r="A109" s="63" t="s">
        <v>216</v>
      </c>
      <c r="B109" s="63" t="s">
        <v>232</v>
      </c>
      <c r="C109" s="64" t="s">
        <v>351</v>
      </c>
      <c r="D109" s="77"/>
      <c r="E109" s="139">
        <v>8.1260068673472011E-4</v>
      </c>
      <c r="F109" s="139">
        <v>6.0297612E-2</v>
      </c>
      <c r="G109" s="139" t="s">
        <v>385</v>
      </c>
      <c r="H109" s="139">
        <v>7.458442267509055E-2</v>
      </c>
      <c r="I109" s="139">
        <v>2.4661599999999998E-3</v>
      </c>
      <c r="J109" s="139">
        <v>1.3563879999999999E-2</v>
      </c>
      <c r="K109" s="139">
        <v>1.3563879999999999E-2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123308</v>
      </c>
      <c r="AL109" s="148" t="s">
        <v>389</v>
      </c>
    </row>
    <row r="110" spans="1:38" s="2" customFormat="1" ht="26.25" customHeight="1" thickBot="1" x14ac:dyDescent="0.25">
      <c r="A110" s="63" t="s">
        <v>216</v>
      </c>
      <c r="B110" s="63" t="s">
        <v>233</v>
      </c>
      <c r="C110" s="64" t="s">
        <v>352</v>
      </c>
      <c r="D110" s="77"/>
      <c r="E110" s="139">
        <v>1.0009944857841599E-3</v>
      </c>
      <c r="F110" s="139">
        <v>0.103038168</v>
      </c>
      <c r="G110" s="139" t="s">
        <v>385</v>
      </c>
      <c r="H110" s="139">
        <v>8.084615596174391E-2</v>
      </c>
      <c r="I110" s="139">
        <v>4.5323099999999995E-3</v>
      </c>
      <c r="J110" s="139">
        <v>3.2680380000000002E-2</v>
      </c>
      <c r="K110" s="139">
        <v>3.2680380000000002E-2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210712</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3.082338</v>
      </c>
      <c r="F112" s="139" t="s">
        <v>385</v>
      </c>
      <c r="G112" s="139" t="s">
        <v>385</v>
      </c>
      <c r="H112" s="139">
        <v>4.3690597499999999</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77058450</v>
      </c>
      <c r="AL112" s="148" t="s">
        <v>391</v>
      </c>
    </row>
    <row r="113" spans="1:38" s="2" customFormat="1" ht="26.25" customHeight="1" thickBot="1" x14ac:dyDescent="0.25">
      <c r="A113" s="63" t="s">
        <v>235</v>
      </c>
      <c r="B113" s="78" t="s">
        <v>238</v>
      </c>
      <c r="C113" s="79" t="s">
        <v>239</v>
      </c>
      <c r="D113" s="65"/>
      <c r="E113" s="139">
        <v>1.2136433287219019</v>
      </c>
      <c r="F113" s="139" t="s">
        <v>392</v>
      </c>
      <c r="G113" s="139" t="s">
        <v>385</v>
      </c>
      <c r="H113" s="139">
        <v>12.30331147970152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49346531.590706937</v>
      </c>
      <c r="AL113" s="148" t="s">
        <v>391</v>
      </c>
    </row>
    <row r="114" spans="1:38" s="2" customFormat="1" ht="26.25" customHeight="1" thickBot="1" x14ac:dyDescent="0.25">
      <c r="A114" s="63" t="s">
        <v>235</v>
      </c>
      <c r="B114" s="78" t="s">
        <v>240</v>
      </c>
      <c r="C114" s="79" t="s">
        <v>357</v>
      </c>
      <c r="D114" s="65"/>
      <c r="E114" s="139">
        <v>1.4151875003124998E-3</v>
      </c>
      <c r="F114" s="139" t="s">
        <v>385</v>
      </c>
      <c r="G114" s="139" t="s">
        <v>385</v>
      </c>
      <c r="H114" s="139">
        <v>4.5993593760156248E-3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35379.687507812494</v>
      </c>
      <c r="AL114" s="148" t="s">
        <v>391</v>
      </c>
    </row>
    <row r="115" spans="1:38" s="2" customFormat="1" ht="26.25" customHeight="1" thickBot="1" x14ac:dyDescent="0.25">
      <c r="A115" s="63" t="s">
        <v>235</v>
      </c>
      <c r="B115" s="78" t="s">
        <v>241</v>
      </c>
      <c r="C115" s="79" t="s">
        <v>242</v>
      </c>
      <c r="D115" s="65"/>
      <c r="E115" s="139">
        <v>7.1563463757324218E-3</v>
      </c>
      <c r="F115" s="139" t="s">
        <v>385</v>
      </c>
      <c r="G115" s="139" t="s">
        <v>385</v>
      </c>
      <c r="H115" s="139">
        <v>1.4312692751464844E-2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178908.65939331055</v>
      </c>
      <c r="AL115" s="148" t="s">
        <v>391</v>
      </c>
    </row>
    <row r="116" spans="1:38" s="2" customFormat="1" ht="26.25" customHeight="1" thickBot="1" x14ac:dyDescent="0.25">
      <c r="A116" s="63" t="s">
        <v>235</v>
      </c>
      <c r="B116" s="63" t="s">
        <v>243</v>
      </c>
      <c r="C116" s="69" t="s">
        <v>379</v>
      </c>
      <c r="D116" s="65"/>
      <c r="E116" s="139">
        <v>0.78751910332552055</v>
      </c>
      <c r="F116" s="139" t="s">
        <v>392</v>
      </c>
      <c r="G116" s="139" t="s">
        <v>385</v>
      </c>
      <c r="H116" s="139">
        <v>1.066750686165129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7113067.6250028182</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0.13795049188499997</v>
      </c>
      <c r="J119" s="139">
        <v>2.4831070849999999</v>
      </c>
      <c r="K119" s="139">
        <v>1.7784369876000001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1351779</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0.12427564299999999</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1351779</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1.523725E-7</v>
      </c>
      <c r="AD122" s="139" t="s">
        <v>385</v>
      </c>
      <c r="AE122" s="137"/>
      <c r="AF122" s="140" t="s">
        <v>385</v>
      </c>
      <c r="AG122" s="140" t="s">
        <v>385</v>
      </c>
      <c r="AH122" s="140" t="s">
        <v>385</v>
      </c>
      <c r="AI122" s="140" t="s">
        <v>385</v>
      </c>
      <c r="AJ122" s="140" t="s">
        <v>385</v>
      </c>
      <c r="AK122" s="140">
        <v>14740</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0.62649844200000004</v>
      </c>
      <c r="G125" s="136" t="s">
        <v>385</v>
      </c>
      <c r="H125" s="136" t="s">
        <v>393</v>
      </c>
      <c r="I125" s="136">
        <v>1.346772735E-4</v>
      </c>
      <c r="J125" s="136">
        <v>8.9376736050000003E-4</v>
      </c>
      <c r="K125" s="136">
        <v>1.8895629585000001E-3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39.583842659913557</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0.16352159999999999</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681.33999999999992</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1.1262190937513584E-2</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0.33726347192554046</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1.6678602959999999E-3</v>
      </c>
      <c r="F130" s="136">
        <v>1.418639792E-2</v>
      </c>
      <c r="G130" s="136">
        <v>9.0102797599999989E-5</v>
      </c>
      <c r="H130" s="136" t="s">
        <v>393</v>
      </c>
      <c r="I130" s="136">
        <v>7.6683231999999985E-6</v>
      </c>
      <c r="J130" s="136">
        <v>1.3419565599999998E-5</v>
      </c>
      <c r="K130" s="136">
        <v>1.9170807999999998E-5</v>
      </c>
      <c r="L130" s="136">
        <v>2.6839131199999998E-7</v>
      </c>
      <c r="M130" s="136">
        <v>1.3419565599999999E-4</v>
      </c>
      <c r="N130" s="136">
        <v>2.4922050399999998E-3</v>
      </c>
      <c r="O130" s="136">
        <v>1.9170807999999999E-4</v>
      </c>
      <c r="P130" s="136">
        <v>1.0735652479999999E-4</v>
      </c>
      <c r="Q130" s="136">
        <v>3.0673292799999994E-5</v>
      </c>
      <c r="R130" s="136" t="s">
        <v>393</v>
      </c>
      <c r="S130" s="136" t="s">
        <v>393</v>
      </c>
      <c r="T130" s="136">
        <v>2.6839131199999999E-4</v>
      </c>
      <c r="U130" s="136" t="s">
        <v>393</v>
      </c>
      <c r="V130" s="136" t="s">
        <v>393</v>
      </c>
      <c r="W130" s="136">
        <v>0.67097827999999993</v>
      </c>
      <c r="X130" s="136" t="s">
        <v>393</v>
      </c>
      <c r="Y130" s="136" t="s">
        <v>393</v>
      </c>
      <c r="Z130" s="136" t="s">
        <v>393</v>
      </c>
      <c r="AA130" s="136" t="s">
        <v>393</v>
      </c>
      <c r="AB130" s="136">
        <v>3.8341615999999996E-5</v>
      </c>
      <c r="AC130" s="136">
        <v>3.8341615999999993E-3</v>
      </c>
      <c r="AD130" s="136" t="s">
        <v>385</v>
      </c>
      <c r="AE130" s="137"/>
      <c r="AF130" s="138" t="s">
        <v>385</v>
      </c>
      <c r="AG130" s="138" t="s">
        <v>385</v>
      </c>
      <c r="AH130" s="138" t="s">
        <v>385</v>
      </c>
      <c r="AI130" s="138" t="s">
        <v>385</v>
      </c>
      <c r="AJ130" s="138" t="s">
        <v>385</v>
      </c>
      <c r="AK130" s="138">
        <v>1.9170807999999997</v>
      </c>
      <c r="AL130" s="147" t="s">
        <v>396</v>
      </c>
    </row>
    <row r="131" spans="1:38" s="2" customFormat="1" ht="26.25" customHeight="1" thickBot="1" x14ac:dyDescent="0.25">
      <c r="A131" s="63" t="s">
        <v>260</v>
      </c>
      <c r="B131" s="67" t="s">
        <v>274</v>
      </c>
      <c r="C131" s="75" t="s">
        <v>275</v>
      </c>
      <c r="D131" s="65"/>
      <c r="E131" s="136">
        <v>1.6059888000000001E-3</v>
      </c>
      <c r="F131" s="136">
        <v>6.2455119999999995E-4</v>
      </c>
      <c r="G131" s="136">
        <v>7.8515007999999971E-5</v>
      </c>
      <c r="H131" s="136" t="s">
        <v>393</v>
      </c>
      <c r="I131" s="136" t="s">
        <v>393</v>
      </c>
      <c r="J131" s="136" t="s">
        <v>393</v>
      </c>
      <c r="K131" s="136">
        <v>2.0520967999999995E-4</v>
      </c>
      <c r="L131" s="136">
        <v>4.7198226399999984E-6</v>
      </c>
      <c r="M131" s="136">
        <v>1.3383240000000001E-3</v>
      </c>
      <c r="N131" s="136" t="s">
        <v>390</v>
      </c>
      <c r="O131" s="136">
        <v>1.0706592000000011E-4</v>
      </c>
      <c r="P131" s="136">
        <v>1.4453899200000011E-3</v>
      </c>
      <c r="Q131" s="136">
        <v>8.9221600000000087E-7</v>
      </c>
      <c r="R131" s="136">
        <v>1.4275456000000014E-5</v>
      </c>
      <c r="S131" s="136">
        <v>2.1948513600000001E-3</v>
      </c>
      <c r="T131" s="136">
        <v>2.6766480000000003E-4</v>
      </c>
      <c r="U131" s="136" t="s">
        <v>393</v>
      </c>
      <c r="V131" s="136" t="s">
        <v>393</v>
      </c>
      <c r="W131" s="136">
        <v>2.4982047999999981</v>
      </c>
      <c r="X131" s="136" t="s">
        <v>393</v>
      </c>
      <c r="Y131" s="136" t="s">
        <v>393</v>
      </c>
      <c r="Z131" s="136" t="s">
        <v>393</v>
      </c>
      <c r="AA131" s="136" t="s">
        <v>393</v>
      </c>
      <c r="AB131" s="136">
        <v>3.5688640000000001E-8</v>
      </c>
      <c r="AC131" s="136">
        <v>8.9221600000000012E-2</v>
      </c>
      <c r="AD131" s="136">
        <v>1.784432E-2</v>
      </c>
      <c r="AE131" s="137"/>
      <c r="AF131" s="138" t="s">
        <v>385</v>
      </c>
      <c r="AG131" s="138" t="s">
        <v>385</v>
      </c>
      <c r="AH131" s="138" t="s">
        <v>385</v>
      </c>
      <c r="AI131" s="138" t="s">
        <v>385</v>
      </c>
      <c r="AJ131" s="138" t="s">
        <v>385</v>
      </c>
      <c r="AK131" s="138">
        <v>0.89221600000000001</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6.628049999999999E-3</v>
      </c>
      <c r="F133" s="136">
        <v>1.0444199999999999E-4</v>
      </c>
      <c r="G133" s="136">
        <v>9.0784199999999996E-4</v>
      </c>
      <c r="H133" s="136" t="s">
        <v>385</v>
      </c>
      <c r="I133" s="136">
        <v>2.7877980000000005E-4</v>
      </c>
      <c r="J133" s="136">
        <v>2.7877980000000005E-4</v>
      </c>
      <c r="K133" s="136">
        <v>3.0979104000000002E-4</v>
      </c>
      <c r="L133" s="136" t="s">
        <v>393</v>
      </c>
      <c r="M133" s="136">
        <v>1.1247600000000003E-3</v>
      </c>
      <c r="N133" s="136">
        <v>2.4126102000000002E-4</v>
      </c>
      <c r="O133" s="136">
        <v>4.0411020000000005E-5</v>
      </c>
      <c r="P133" s="136">
        <v>1.1970659999999999E-2</v>
      </c>
      <c r="Q133" s="136">
        <v>1.0934274E-4</v>
      </c>
      <c r="R133" s="136">
        <v>1.0894104E-4</v>
      </c>
      <c r="S133" s="136">
        <v>9.986261999999999E-5</v>
      </c>
      <c r="T133" s="136">
        <v>1.3922921999999998E-4</v>
      </c>
      <c r="U133" s="136">
        <v>1.5891252000000002E-4</v>
      </c>
      <c r="V133" s="136">
        <v>1.28640408E-3</v>
      </c>
      <c r="W133" s="136">
        <v>2.16918E-4</v>
      </c>
      <c r="X133" s="136">
        <v>1.0604879999999999E-7</v>
      </c>
      <c r="Y133" s="136">
        <v>5.7925140000000002E-8</v>
      </c>
      <c r="Z133" s="136">
        <v>5.1738960000000005E-8</v>
      </c>
      <c r="AA133" s="136">
        <v>5.6157660000000003E-8</v>
      </c>
      <c r="AB133" s="136">
        <v>2.7187056000000003E-7</v>
      </c>
      <c r="AC133" s="136">
        <v>1.2051E-3</v>
      </c>
      <c r="AD133" s="136">
        <v>3.2939399999999995E-3</v>
      </c>
      <c r="AE133" s="137"/>
      <c r="AF133" s="138" t="s">
        <v>385</v>
      </c>
      <c r="AG133" s="138" t="s">
        <v>385</v>
      </c>
      <c r="AH133" s="138" t="s">
        <v>385</v>
      </c>
      <c r="AI133" s="138" t="s">
        <v>385</v>
      </c>
      <c r="AJ133" s="138" t="s">
        <v>385</v>
      </c>
      <c r="AK133" s="138">
        <v>8034</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7.4002690000000001E-3</v>
      </c>
      <c r="F136" s="136">
        <v>0.19076533800000001</v>
      </c>
      <c r="G136" s="136">
        <v>3.7048800000000002E-3</v>
      </c>
      <c r="H136" s="136">
        <v>0.93546370600000195</v>
      </c>
      <c r="I136" s="136">
        <v>6.0261499999999992E-4</v>
      </c>
      <c r="J136" s="136">
        <v>6.0261499999999992E-4</v>
      </c>
      <c r="K136" s="136">
        <v>6.0261500000000003E-4</v>
      </c>
      <c r="L136" s="136" t="s">
        <v>393</v>
      </c>
      <c r="M136" s="136">
        <v>2.4874740000000004E-3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377483</v>
      </c>
      <c r="AL136" s="147" t="s">
        <v>443</v>
      </c>
    </row>
    <row r="137" spans="1:38" s="2" customFormat="1" ht="26.25" customHeight="1" thickBot="1" x14ac:dyDescent="0.25">
      <c r="A137" s="63" t="s">
        <v>260</v>
      </c>
      <c r="B137" s="63" t="s">
        <v>286</v>
      </c>
      <c r="C137" s="64" t="s">
        <v>287</v>
      </c>
      <c r="D137" s="65"/>
      <c r="E137" s="136">
        <v>1.94637E-4</v>
      </c>
      <c r="F137" s="136">
        <v>9.931908394196666E-2</v>
      </c>
      <c r="G137" s="136">
        <v>8.5229999999999995E-6</v>
      </c>
      <c r="H137" s="136">
        <v>2.886497E-3</v>
      </c>
      <c r="I137" s="136">
        <v>5.3567999999999999E-5</v>
      </c>
      <c r="J137" s="136">
        <v>5.3567999999999999E-5</v>
      </c>
      <c r="K137" s="136">
        <v>5.3567999999999999E-5</v>
      </c>
      <c r="L137" s="136" t="s">
        <v>393</v>
      </c>
      <c r="M137" s="136">
        <v>6.6352999999999993E-5</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209900</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0.17499764000000001</v>
      </c>
      <c r="J139" s="136">
        <v>0.17499764000000001</v>
      </c>
      <c r="K139" s="136">
        <v>0.17499764000000001</v>
      </c>
      <c r="L139" s="136" t="s">
        <v>393</v>
      </c>
      <c r="M139" s="136" t="s">
        <v>393</v>
      </c>
      <c r="N139" s="136">
        <v>5.0578999999999999E-4</v>
      </c>
      <c r="O139" s="136">
        <v>1.0208700000000001E-3</v>
      </c>
      <c r="P139" s="136">
        <v>1.0208700000000001E-3</v>
      </c>
      <c r="Q139" s="136">
        <v>1.6180599999999999E-3</v>
      </c>
      <c r="R139" s="136">
        <v>1.5452400000000002E-3</v>
      </c>
      <c r="S139" s="136">
        <v>3.5900400000000001E-3</v>
      </c>
      <c r="T139" s="136" t="s">
        <v>393</v>
      </c>
      <c r="U139" s="136" t="s">
        <v>393</v>
      </c>
      <c r="V139" s="136" t="s">
        <v>393</v>
      </c>
      <c r="W139" s="136">
        <v>1.7782119999999999</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2965</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88.077167517822602</v>
      </c>
      <c r="F141" s="19">
        <f t="shared" ref="F141:AJ141" si="0">SUM(F14:F140)</f>
        <v>125.21367830766398</v>
      </c>
      <c r="G141" s="19">
        <f t="shared" si="0"/>
        <v>62.721985173203635</v>
      </c>
      <c r="H141" s="19">
        <f t="shared" si="0"/>
        <v>28.934952927020916</v>
      </c>
      <c r="I141" s="19">
        <f t="shared" si="0"/>
        <v>23.254985196290264</v>
      </c>
      <c r="J141" s="19">
        <f t="shared" si="0"/>
        <v>29.786768484171024</v>
      </c>
      <c r="K141" s="19">
        <f t="shared" si="0"/>
        <v>39.909523406597273</v>
      </c>
      <c r="L141" s="19">
        <f t="shared" si="0"/>
        <v>3.0958196097976707</v>
      </c>
      <c r="M141" s="19">
        <f t="shared" si="0"/>
        <v>414.34718851967023</v>
      </c>
      <c r="N141" s="19">
        <f t="shared" si="0"/>
        <v>9.9674685736843287</v>
      </c>
      <c r="O141" s="19">
        <f t="shared" si="0"/>
        <v>1.0107187392899777</v>
      </c>
      <c r="P141" s="19">
        <f t="shared" si="0"/>
        <v>0.85252239745602409</v>
      </c>
      <c r="Q141" s="19">
        <f t="shared" si="0"/>
        <v>1.2905075296213961</v>
      </c>
      <c r="R141" s="19">
        <f t="shared" si="0"/>
        <v>3.852682471599167</v>
      </c>
      <c r="S141" s="19">
        <f t="shared" si="0"/>
        <v>8.5151538138167187</v>
      </c>
      <c r="T141" s="19">
        <f t="shared" si="0"/>
        <v>1.8739401912214113</v>
      </c>
      <c r="U141" s="19">
        <f t="shared" si="0"/>
        <v>2.2969219657946969</v>
      </c>
      <c r="V141" s="19">
        <f t="shared" si="0"/>
        <v>34.696582186823058</v>
      </c>
      <c r="W141" s="19">
        <f t="shared" si="0"/>
        <v>48.796101358602229</v>
      </c>
      <c r="X141" s="19">
        <f t="shared" si="0"/>
        <v>6.4587146291672539</v>
      </c>
      <c r="Y141" s="19">
        <f t="shared" si="0"/>
        <v>5.6294775455790447</v>
      </c>
      <c r="Z141" s="19">
        <f t="shared" si="0"/>
        <v>2.8128579836369432</v>
      </c>
      <c r="AA141" s="19">
        <f t="shared" si="0"/>
        <v>3.2882587850854224</v>
      </c>
      <c r="AB141" s="19">
        <f t="shared" si="0"/>
        <v>31.341406337171286</v>
      </c>
      <c r="AC141" s="19">
        <f t="shared" si="0"/>
        <v>3.118012752337505</v>
      </c>
      <c r="AD141" s="19">
        <f t="shared" si="0"/>
        <v>18.217841860789282</v>
      </c>
      <c r="AE141" s="55"/>
      <c r="AF141" s="19">
        <f t="shared" si="0"/>
        <v>124488.31122551177</v>
      </c>
      <c r="AG141" s="19">
        <f t="shared" si="0"/>
        <v>163945.13870433724</v>
      </c>
      <c r="AH141" s="19">
        <f t="shared" si="0"/>
        <v>161007.30272696874</v>
      </c>
      <c r="AI141" s="19">
        <f t="shared" si="0"/>
        <v>62625.056543529477</v>
      </c>
      <c r="AJ141" s="19">
        <f t="shared" si="0"/>
        <v>4741.1486456000011</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88.077167517822602</v>
      </c>
      <c r="F152" s="13">
        <f t="shared" ref="F152:AD152" si="1">SUM(F$141, F$151, IF(AND(ISNUMBER(SEARCH($B$4,"AT|BE|CH|GB|IE|LT|LU|NL")),SUM(F$143:F$149)&gt;0),SUM(F$143:F$149)-SUM(F$27:F$33),0))</f>
        <v>125.21367830766398</v>
      </c>
      <c r="G152" s="13">
        <f t="shared" si="1"/>
        <v>62.721985173203635</v>
      </c>
      <c r="H152" s="13">
        <f t="shared" si="1"/>
        <v>28.934952927020916</v>
      </c>
      <c r="I152" s="13">
        <f t="shared" si="1"/>
        <v>23.254985196290264</v>
      </c>
      <c r="J152" s="13">
        <f t="shared" si="1"/>
        <v>29.786768484171024</v>
      </c>
      <c r="K152" s="13">
        <f t="shared" si="1"/>
        <v>39.909523406597273</v>
      </c>
      <c r="L152" s="13">
        <f t="shared" si="1"/>
        <v>3.0958196097976707</v>
      </c>
      <c r="M152" s="13">
        <f t="shared" si="1"/>
        <v>414.34718851967023</v>
      </c>
      <c r="N152" s="13">
        <f t="shared" si="1"/>
        <v>9.9674685736843287</v>
      </c>
      <c r="O152" s="13">
        <f t="shared" si="1"/>
        <v>1.0107187392899777</v>
      </c>
      <c r="P152" s="13">
        <f t="shared" si="1"/>
        <v>0.85252239745602409</v>
      </c>
      <c r="Q152" s="13">
        <f t="shared" si="1"/>
        <v>1.2905075296213961</v>
      </c>
      <c r="R152" s="13">
        <f t="shared" si="1"/>
        <v>3.852682471599167</v>
      </c>
      <c r="S152" s="13">
        <f t="shared" si="1"/>
        <v>8.5151538138167187</v>
      </c>
      <c r="T152" s="13">
        <f t="shared" si="1"/>
        <v>1.8739401912214113</v>
      </c>
      <c r="U152" s="13">
        <f t="shared" si="1"/>
        <v>2.2969219657946969</v>
      </c>
      <c r="V152" s="13">
        <f t="shared" si="1"/>
        <v>34.696582186823058</v>
      </c>
      <c r="W152" s="13">
        <f t="shared" si="1"/>
        <v>48.796101358602229</v>
      </c>
      <c r="X152" s="13">
        <f t="shared" si="1"/>
        <v>6.4587146291672539</v>
      </c>
      <c r="Y152" s="13">
        <f t="shared" si="1"/>
        <v>5.6294775455790447</v>
      </c>
      <c r="Z152" s="13">
        <f t="shared" si="1"/>
        <v>2.8128579836369432</v>
      </c>
      <c r="AA152" s="13">
        <f t="shared" si="1"/>
        <v>3.2882587850854224</v>
      </c>
      <c r="AB152" s="13">
        <f t="shared" si="1"/>
        <v>31.341406337171286</v>
      </c>
      <c r="AC152" s="13">
        <f t="shared" si="1"/>
        <v>3.118012752337505</v>
      </c>
      <c r="AD152" s="13">
        <f t="shared" si="1"/>
        <v>18.217841860789282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88.077167517822602</v>
      </c>
      <c r="F154" s="13">
        <f>SUM(F$141, F$153, -1 * IF(OR($B$6=2005,$B$6&gt;=2020),SUM(F$99:F$122),0), IF(AND(ISNUMBER(SEARCH($B$4,"AT|BE|CH|GB|IE|LT|LU|NL")),SUM(F$143:F$149)&gt;0),SUM(F$143:F$149)-SUM(F$27:F$33),0))</f>
        <v>125.21367830766398</v>
      </c>
      <c r="G154" s="13">
        <f>SUM(G$141, G$153, IF(AND(ISNUMBER(SEARCH($B$4,"AT|BE|CH|GB|IE|LT|LU|NL")),SUM(G$143:G$149)&gt;0),SUM(G$143:G$149)-SUM(G$27:G$33),0))</f>
        <v>62.721985173203635</v>
      </c>
      <c r="H154" s="13">
        <f>SUM(H$141, H$153, IF(AND(ISNUMBER(SEARCH($B$4,"AT|BE|CH|GB|IE|LT|LU|NL")),SUM(H$143:H$149)&gt;0),SUM(H$143:H$149)-SUM(H$27:H$33),0))</f>
        <v>28.934952927020916</v>
      </c>
      <c r="I154" s="13">
        <f t="shared" ref="I154:AD154" si="2">SUM(I$141, I$153, IF(AND(ISNUMBER(SEARCH($B$4,"AT|BE|CH|GB|IE|LT|LU|NL")),SUM(I$143:I$149)&gt;0),SUM(I$143:I$149)-SUM(I$27:I$33),0))</f>
        <v>23.254985196290264</v>
      </c>
      <c r="J154" s="13">
        <f t="shared" si="2"/>
        <v>29.786768484171024</v>
      </c>
      <c r="K154" s="13">
        <f t="shared" si="2"/>
        <v>39.909523406597273</v>
      </c>
      <c r="L154" s="13">
        <f t="shared" si="2"/>
        <v>3.0958196097976707</v>
      </c>
      <c r="M154" s="13">
        <f t="shared" si="2"/>
        <v>414.34718851967023</v>
      </c>
      <c r="N154" s="13">
        <f t="shared" si="2"/>
        <v>9.9674685736843287</v>
      </c>
      <c r="O154" s="13">
        <f t="shared" si="2"/>
        <v>1.0107187392899777</v>
      </c>
      <c r="P154" s="13">
        <f t="shared" si="2"/>
        <v>0.85252239745602409</v>
      </c>
      <c r="Q154" s="13">
        <f t="shared" si="2"/>
        <v>1.2905075296213961</v>
      </c>
      <c r="R154" s="13">
        <f t="shared" si="2"/>
        <v>3.852682471599167</v>
      </c>
      <c r="S154" s="13">
        <f t="shared" si="2"/>
        <v>8.5151538138167187</v>
      </c>
      <c r="T154" s="13">
        <f t="shared" si="2"/>
        <v>1.8739401912214113</v>
      </c>
      <c r="U154" s="13">
        <f t="shared" si="2"/>
        <v>2.2969219657946969</v>
      </c>
      <c r="V154" s="13">
        <f t="shared" si="2"/>
        <v>34.696582186823058</v>
      </c>
      <c r="W154" s="13">
        <f t="shared" si="2"/>
        <v>48.796101358602229</v>
      </c>
      <c r="X154" s="13">
        <f t="shared" si="2"/>
        <v>6.4587146291672539</v>
      </c>
      <c r="Y154" s="13">
        <f t="shared" si="2"/>
        <v>5.6294775455790447</v>
      </c>
      <c r="Z154" s="13">
        <f t="shared" si="2"/>
        <v>2.8128579836369432</v>
      </c>
      <c r="AA154" s="13">
        <f t="shared" si="2"/>
        <v>3.2882587850854224</v>
      </c>
      <c r="AB154" s="13">
        <f t="shared" si="2"/>
        <v>31.341406337171286</v>
      </c>
      <c r="AC154" s="13">
        <f t="shared" si="2"/>
        <v>3.118012752337505</v>
      </c>
      <c r="AD154" s="13">
        <f t="shared" si="2"/>
        <v>18.217841860789282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0.50308799673833826</v>
      </c>
      <c r="F157" s="22">
        <v>1.6985742291021047E-3</v>
      </c>
      <c r="G157" s="22">
        <v>3.2728464867393003E-2</v>
      </c>
      <c r="H157" s="22" t="s">
        <v>393</v>
      </c>
      <c r="I157" s="22">
        <v>1.1268919622506184E-2</v>
      </c>
      <c r="J157" s="22">
        <v>1.1268919622506184E-2</v>
      </c>
      <c r="K157" s="22">
        <v>1.1268919622506184E-2</v>
      </c>
      <c r="L157" s="22">
        <v>5.4090814188029633E-3</v>
      </c>
      <c r="M157" s="22">
        <v>0.18912181429749561</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1687.0659815774759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3.3428099674437217E-2</v>
      </c>
      <c r="F158" s="22">
        <v>2.0470469484342967E-4</v>
      </c>
      <c r="G158" s="22">
        <v>2.0629054041300002E-3</v>
      </c>
      <c r="H158" s="22" t="s">
        <v>393</v>
      </c>
      <c r="I158" s="22">
        <v>1.000610025662065E-3</v>
      </c>
      <c r="J158" s="22">
        <v>1.000610025662065E-3</v>
      </c>
      <c r="K158" s="22">
        <v>1.000610025662065E-3</v>
      </c>
      <c r="L158" s="22">
        <v>4.8029281231779116E-4</v>
      </c>
      <c r="M158" s="22">
        <v>4.5784440659696321E-2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106.33378008002977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0.58700756158424194</v>
      </c>
      <c r="F163" s="23">
        <v>0.25497999999999998</v>
      </c>
      <c r="G163" s="23">
        <v>1.9378479999999997E-2</v>
      </c>
      <c r="H163" s="23">
        <v>2.1928279999999994E-2</v>
      </c>
      <c r="I163" s="23">
        <v>2.380872304877701</v>
      </c>
      <c r="J163" s="23">
        <v>2.9099550392949682</v>
      </c>
      <c r="K163" s="23">
        <v>4.4972032425467683</v>
      </c>
      <c r="L163" s="23">
        <v>0.21427850743899307</v>
      </c>
      <c r="M163" s="23">
        <v>20.936603029837961</v>
      </c>
      <c r="N163" s="23" t="s">
        <v>393</v>
      </c>
      <c r="O163" s="23" t="s">
        <v>393</v>
      </c>
      <c r="P163" s="23" t="s">
        <v>393</v>
      </c>
      <c r="Q163" s="23" t="s">
        <v>393</v>
      </c>
      <c r="R163" s="23" t="s">
        <v>393</v>
      </c>
      <c r="S163" s="23" t="s">
        <v>393</v>
      </c>
      <c r="T163" s="23" t="s">
        <v>393</v>
      </c>
      <c r="U163" s="23" t="s">
        <v>393</v>
      </c>
      <c r="V163" s="23" t="s">
        <v>393</v>
      </c>
      <c r="W163" s="23">
        <v>1.3227068360431675</v>
      </c>
      <c r="X163" s="23">
        <v>7.9362410162590033E-2</v>
      </c>
      <c r="Y163" s="23">
        <v>0.10581654688345338</v>
      </c>
      <c r="Z163" s="23">
        <v>4.4972032425467691E-2</v>
      </c>
      <c r="AA163" s="23">
        <v>3.0422257228992847E-2</v>
      </c>
      <c r="AB163" s="23">
        <v>0.26057324670050397</v>
      </c>
      <c r="AC163" s="23">
        <v>2.3279640314359744E-2</v>
      </c>
      <c r="AD163" s="23">
        <v>0.15872482032518007</v>
      </c>
      <c r="AE163" s="58"/>
      <c r="AF163" s="23" t="s">
        <v>390</v>
      </c>
      <c r="AG163" s="23" t="s">
        <v>390</v>
      </c>
      <c r="AH163" s="23" t="s">
        <v>390</v>
      </c>
      <c r="AI163" s="23" t="s">
        <v>390</v>
      </c>
      <c r="AJ163" s="23" t="s">
        <v>390</v>
      </c>
      <c r="AK163" s="23">
        <v>264.54136720863346</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320" priority="15" stopIfTrue="1" operator="equal">
      <formula>"NO"</formula>
    </cfRule>
    <cfRule type="cellIs" dxfId="319" priority="16" stopIfTrue="1" operator="equal">
      <formula>"NA"</formula>
    </cfRule>
    <cfRule type="cellIs" dxfId="318" priority="17" stopIfTrue="1" operator="equal">
      <formula>"IE"</formula>
    </cfRule>
    <cfRule type="cellIs" dxfId="317" priority="18" stopIfTrue="1" operator="equal">
      <formula>"NE"</formula>
    </cfRule>
  </conditionalFormatting>
  <conditionalFormatting sqref="AL37:AL38">
    <cfRule type="cellIs" dxfId="316" priority="9" stopIfTrue="1" operator="equal">
      <formula>"NO"</formula>
    </cfRule>
    <cfRule type="cellIs" dxfId="315" priority="10" stopIfTrue="1" operator="equal">
      <formula>"NA"</formula>
    </cfRule>
    <cfRule type="cellIs" dxfId="314" priority="11" stopIfTrue="1" operator="equal">
      <formula>"IE"</formula>
    </cfRule>
    <cfRule type="cellIs" dxfId="313" priority="12" stopIfTrue="1" operator="equal">
      <formula>"NE"</formula>
    </cfRule>
  </conditionalFormatting>
  <conditionalFormatting sqref="E14:AK140">
    <cfRule type="cellIs" dxfId="312" priority="5" stopIfTrue="1" operator="equal">
      <formula>"NO"</formula>
    </cfRule>
    <cfRule type="cellIs" dxfId="311" priority="6" stopIfTrue="1" operator="equal">
      <formula>"NA"</formula>
    </cfRule>
    <cfRule type="cellIs" dxfId="310" priority="7" stopIfTrue="1" operator="equal">
      <formula>"IE"</formula>
    </cfRule>
    <cfRule type="cellIs" dxfId="309" priority="8" stopIfTrue="1" operator="equal">
      <formula>"NE"</formula>
    </cfRule>
  </conditionalFormatting>
  <conditionalFormatting sqref="E157:AD164 E143:AD149 E14:AD141">
    <cfRule type="cellIs" dxfId="308" priority="4" operator="equal">
      <formula>0</formula>
    </cfRule>
  </conditionalFormatting>
  <conditionalFormatting sqref="AF14:AK140">
    <cfRule type="cellIs" dxfId="307" priority="3" operator="equal">
      <formula>0</formula>
    </cfRule>
  </conditionalFormatting>
  <conditionalFormatting sqref="E157:AD164 AF157:AK164 E143:AD149 AF143:AK149">
    <cfRule type="cellIs" dxfId="306" priority="2" operator="equal">
      <formula>0</formula>
    </cfRule>
  </conditionalFormatting>
  <conditionalFormatting sqref="AF37:AK38">
    <cfRule type="cellIs" dxfId="305" priority="1"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dimension ref="A1:AL170"/>
  <sheetViews>
    <sheetView topLeftCell="A4"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2008</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9.9611238830000008</v>
      </c>
      <c r="F14" s="136">
        <v>0.14113587599999999</v>
      </c>
      <c r="G14" s="136">
        <v>40.918507327999997</v>
      </c>
      <c r="H14" s="136" t="s">
        <v>390</v>
      </c>
      <c r="I14" s="136">
        <v>0.53302100800000007</v>
      </c>
      <c r="J14" s="136">
        <v>0.66729523200000007</v>
      </c>
      <c r="K14" s="136">
        <v>0.92701310299999995</v>
      </c>
      <c r="L14" s="136" t="s">
        <v>393</v>
      </c>
      <c r="M14" s="136">
        <v>2.0141202900000001</v>
      </c>
      <c r="N14" s="136">
        <v>0.68549313154188363</v>
      </c>
      <c r="O14" s="136">
        <v>8.4562792419498475E-2</v>
      </c>
      <c r="P14" s="136">
        <v>0.13513307440844183</v>
      </c>
      <c r="Q14" s="136">
        <v>0.64439554784709607</v>
      </c>
      <c r="R14" s="136">
        <v>0.41312573418178217</v>
      </c>
      <c r="S14" s="136">
        <v>0.25841999508630581</v>
      </c>
      <c r="T14" s="136">
        <v>0.59208513990212508</v>
      </c>
      <c r="U14" s="136">
        <v>2.0081691743426857</v>
      </c>
      <c r="V14" s="136">
        <v>1.1206158085777898</v>
      </c>
      <c r="W14" s="136">
        <v>1.253170839901641</v>
      </c>
      <c r="X14" s="136">
        <v>8.3065153990299792E-4</v>
      </c>
      <c r="Y14" s="136">
        <v>2.7157512966781614E-3</v>
      </c>
      <c r="Z14" s="136">
        <v>2.236547424854623E-3</v>
      </c>
      <c r="AA14" s="136">
        <v>1.7479168548422975E-4</v>
      </c>
      <c r="AB14" s="136">
        <v>5.9577419469200119E-3</v>
      </c>
      <c r="AC14" s="136">
        <v>0.74979026361069512</v>
      </c>
      <c r="AD14" s="136">
        <v>0.96140201470762865</v>
      </c>
      <c r="AE14" s="137"/>
      <c r="AF14" s="138">
        <v>275.65860499999997</v>
      </c>
      <c r="AG14" s="138">
        <v>57140.157481199989</v>
      </c>
      <c r="AH14" s="138">
        <v>16544.071303720008</v>
      </c>
      <c r="AI14" s="138">
        <v>846.05369733101736</v>
      </c>
      <c r="AJ14" s="138">
        <v>1608.4248550999996</v>
      </c>
      <c r="AK14" s="138" t="s">
        <v>385</v>
      </c>
      <c r="AL14" s="147" t="s">
        <v>395</v>
      </c>
    </row>
    <row r="15" spans="1:38" s="1" customFormat="1" ht="26.25" customHeight="1" thickBot="1" x14ac:dyDescent="0.25">
      <c r="A15" s="63" t="s">
        <v>53</v>
      </c>
      <c r="B15" s="63" t="s">
        <v>54</v>
      </c>
      <c r="C15" s="64" t="s">
        <v>55</v>
      </c>
      <c r="D15" s="65"/>
      <c r="E15" s="136">
        <v>2.5209644080000002</v>
      </c>
      <c r="F15" s="136">
        <v>1.322610976</v>
      </c>
      <c r="G15" s="136">
        <v>7.1289806389999999</v>
      </c>
      <c r="H15" s="136">
        <v>1.7898440000000001E-3</v>
      </c>
      <c r="I15" s="136">
        <v>0.14495977500000001</v>
      </c>
      <c r="J15" s="136">
        <v>0.15676031100000001</v>
      </c>
      <c r="K15" s="136">
        <v>0.15735864599999999</v>
      </c>
      <c r="L15" s="136">
        <v>2.6672598600000003E-2</v>
      </c>
      <c r="M15" s="136">
        <v>0.10293324899999999</v>
      </c>
      <c r="N15" s="136">
        <v>5.0549876526871035E-3</v>
      </c>
      <c r="O15" s="136">
        <v>3.8884520405285417E-4</v>
      </c>
      <c r="P15" s="136">
        <v>2.1775331426959833E-4</v>
      </c>
      <c r="Q15" s="136">
        <v>6.2215232648456665E-5</v>
      </c>
      <c r="R15" s="136" t="s">
        <v>392</v>
      </c>
      <c r="S15" s="136" t="s">
        <v>392</v>
      </c>
      <c r="T15" s="136">
        <v>5.4438328567399581E-4</v>
      </c>
      <c r="U15" s="136" t="s">
        <v>392</v>
      </c>
      <c r="V15" s="136" t="s">
        <v>392</v>
      </c>
      <c r="W15" s="136">
        <v>1.3609582141849894</v>
      </c>
      <c r="X15" s="136" t="s">
        <v>393</v>
      </c>
      <c r="Y15" s="136" t="s">
        <v>393</v>
      </c>
      <c r="Z15" s="136" t="s">
        <v>393</v>
      </c>
      <c r="AA15" s="136" t="s">
        <v>393</v>
      </c>
      <c r="AB15" s="136">
        <v>7.776904081057083E-2</v>
      </c>
      <c r="AC15" s="136">
        <v>7.7769040810570841E-3</v>
      </c>
      <c r="AD15" s="136" t="s">
        <v>385</v>
      </c>
      <c r="AE15" s="137"/>
      <c r="AF15" s="138">
        <v>28511.260333599996</v>
      </c>
      <c r="AG15" s="138">
        <v>1494.3199866</v>
      </c>
      <c r="AH15" s="138">
        <v>5207.8151892279993</v>
      </c>
      <c r="AI15" s="138" t="s">
        <v>390</v>
      </c>
      <c r="AJ15" s="138">
        <v>16.649254903727822</v>
      </c>
      <c r="AK15" s="138">
        <v>3.8884520405285414</v>
      </c>
      <c r="AL15" s="147" t="s">
        <v>396</v>
      </c>
    </row>
    <row r="16" spans="1:38" s="1" customFormat="1" ht="26.25" customHeight="1" thickBot="1" x14ac:dyDescent="0.25">
      <c r="A16" s="63" t="s">
        <v>53</v>
      </c>
      <c r="B16" s="63" t="s">
        <v>56</v>
      </c>
      <c r="C16" s="64" t="s">
        <v>57</v>
      </c>
      <c r="D16" s="65"/>
      <c r="E16" s="136">
        <v>0.68295653100000009</v>
      </c>
      <c r="F16" s="136">
        <v>0.32766659399999998</v>
      </c>
      <c r="G16" s="136">
        <v>0.55770321300000003</v>
      </c>
      <c r="H16" s="136">
        <v>3.2656174000000003E-2</v>
      </c>
      <c r="I16" s="136">
        <v>0.31289945100000005</v>
      </c>
      <c r="J16" s="136">
        <v>0.52639332900000013</v>
      </c>
      <c r="K16" s="136">
        <v>0.78980981899999991</v>
      </c>
      <c r="L16" s="136">
        <v>0.15019173648000003</v>
      </c>
      <c r="M16" s="136">
        <v>13.210002025</v>
      </c>
      <c r="N16" s="136">
        <v>0.17944916427603205</v>
      </c>
      <c r="O16" s="136">
        <v>1.0254237958630404E-2</v>
      </c>
      <c r="P16" s="136">
        <v>0.19226696172432003</v>
      </c>
      <c r="Q16" s="136">
        <v>7.0497885965584026E-2</v>
      </c>
      <c r="R16" s="136">
        <v>3.6530722727620812E-2</v>
      </c>
      <c r="S16" s="136">
        <v>0.16022246810360005</v>
      </c>
      <c r="T16" s="136">
        <v>3.332627336554881E-2</v>
      </c>
      <c r="U16" s="136">
        <v>1.8585806300017604E-2</v>
      </c>
      <c r="V16" s="136">
        <v>0.29480934131062408</v>
      </c>
      <c r="W16" s="136">
        <v>0.16663136682774407</v>
      </c>
      <c r="X16" s="136">
        <v>1.8585806300017605E-3</v>
      </c>
      <c r="Y16" s="136">
        <v>1.9226696172432007E-5</v>
      </c>
      <c r="Z16" s="136">
        <v>6.4088987241440022E-6</v>
      </c>
      <c r="AA16" s="136">
        <v>6.4088987241440022E-6</v>
      </c>
      <c r="AB16" s="136">
        <v>1.8906251236224805E-3</v>
      </c>
      <c r="AC16" s="136" t="s">
        <v>385</v>
      </c>
      <c r="AD16" s="136" t="s">
        <v>385</v>
      </c>
      <c r="AE16" s="137"/>
      <c r="AF16" s="138">
        <v>2.0015600000000001E-2</v>
      </c>
      <c r="AG16" s="138">
        <v>6403.3046777039999</v>
      </c>
      <c r="AH16" s="138">
        <v>5.5740308400000007</v>
      </c>
      <c r="AI16" s="138" t="s">
        <v>390</v>
      </c>
      <c r="AJ16" s="138" t="s">
        <v>390</v>
      </c>
      <c r="AK16" s="138" t="s">
        <v>385</v>
      </c>
      <c r="AL16" s="147" t="s">
        <v>49</v>
      </c>
    </row>
    <row r="17" spans="1:38" s="2" customFormat="1" ht="26.25" customHeight="1" thickBot="1" x14ac:dyDescent="0.25">
      <c r="A17" s="63" t="s">
        <v>53</v>
      </c>
      <c r="B17" s="63" t="s">
        <v>58</v>
      </c>
      <c r="C17" s="64" t="s">
        <v>59</v>
      </c>
      <c r="D17" s="65"/>
      <c r="E17" s="136">
        <v>3.7213344880000001</v>
      </c>
      <c r="F17" s="136">
        <v>2.4870349E-2</v>
      </c>
      <c r="G17" s="136">
        <v>4.082307546</v>
      </c>
      <c r="H17" s="136" t="s">
        <v>390</v>
      </c>
      <c r="I17" s="136">
        <v>0.10172727999999999</v>
      </c>
      <c r="J17" s="136">
        <v>0.10363423299999999</v>
      </c>
      <c r="K17" s="136">
        <v>0.114771677</v>
      </c>
      <c r="L17" s="136" t="s">
        <v>393</v>
      </c>
      <c r="M17" s="136">
        <v>0.46738202499999998</v>
      </c>
      <c r="N17" s="136">
        <v>1.7113355055339681</v>
      </c>
      <c r="O17" s="136">
        <v>2.2998133203418852E-2</v>
      </c>
      <c r="P17" s="136">
        <v>0.10809380182853365</v>
      </c>
      <c r="Q17" s="136">
        <v>5.2415497226472499E-2</v>
      </c>
      <c r="R17" s="136">
        <v>0.17256945580493083</v>
      </c>
      <c r="S17" s="136">
        <v>0.22351084904746554</v>
      </c>
      <c r="T17" s="136">
        <v>0.16618441822565347</v>
      </c>
      <c r="U17" s="136">
        <v>2.3760557512424806E-2</v>
      </c>
      <c r="V17" s="136">
        <v>2.5637609337826337</v>
      </c>
      <c r="W17" s="136">
        <v>2.5992663506569555</v>
      </c>
      <c r="X17" s="136">
        <v>0.59065170245367571</v>
      </c>
      <c r="Y17" s="136">
        <v>0.79087914002110538</v>
      </c>
      <c r="Z17" s="136">
        <v>0.31733820101522958</v>
      </c>
      <c r="AA17" s="136">
        <v>0.25066681284979309</v>
      </c>
      <c r="AB17" s="136">
        <v>1.9495358563398038</v>
      </c>
      <c r="AC17" s="136">
        <v>7.9174399160340005E-3</v>
      </c>
      <c r="AD17" s="136">
        <v>2.1709109447189996</v>
      </c>
      <c r="AE17" s="137"/>
      <c r="AF17" s="138">
        <v>2.8067330000000001E-2</v>
      </c>
      <c r="AG17" s="138">
        <v>24914.773122186001</v>
      </c>
      <c r="AH17" s="138">
        <v>1207.6798750400001</v>
      </c>
      <c r="AI17" s="138" t="s">
        <v>390</v>
      </c>
      <c r="AJ17" s="138" t="s">
        <v>390</v>
      </c>
      <c r="AK17" s="138" t="s">
        <v>385</v>
      </c>
      <c r="AL17" s="147" t="s">
        <v>49</v>
      </c>
    </row>
    <row r="18" spans="1:38" s="2" customFormat="1" ht="26.25" customHeight="1" thickBot="1" x14ac:dyDescent="0.25">
      <c r="A18" s="63" t="s">
        <v>53</v>
      </c>
      <c r="B18" s="63" t="s">
        <v>60</v>
      </c>
      <c r="C18" s="64" t="s">
        <v>61</v>
      </c>
      <c r="D18" s="65"/>
      <c r="E18" s="136">
        <v>4.4681050000000009E-3</v>
      </c>
      <c r="F18" s="136">
        <v>2.3689600000000006E-4</v>
      </c>
      <c r="G18" s="136">
        <v>2.6884999999999998E-5</v>
      </c>
      <c r="H18" s="136" t="s">
        <v>390</v>
      </c>
      <c r="I18" s="136">
        <v>2.0290199999999998E-4</v>
      </c>
      <c r="J18" s="136">
        <v>2.1675499999999998E-4</v>
      </c>
      <c r="K18" s="136">
        <v>2.24047E-4</v>
      </c>
      <c r="L18" s="136" t="s">
        <v>393</v>
      </c>
      <c r="M18" s="136">
        <v>1.7445480000000001E-3</v>
      </c>
      <c r="N18" s="136">
        <v>1.1116288233599999E-6</v>
      </c>
      <c r="O18" s="136">
        <v>9.0951449183999994E-8</v>
      </c>
      <c r="P18" s="136">
        <v>5.4570869510400009E-5</v>
      </c>
      <c r="Q18" s="136">
        <v>1.0105716576000001E-5</v>
      </c>
      <c r="R18" s="136">
        <v>1.31374315488E-6</v>
      </c>
      <c r="S18" s="136">
        <v>2.6274863097599996E-7</v>
      </c>
      <c r="T18" s="136">
        <v>1.31374315488E-6</v>
      </c>
      <c r="U18" s="136">
        <v>5.8613156140800008E-6</v>
      </c>
      <c r="V18" s="136">
        <v>7.3771731004800009E-5</v>
      </c>
      <c r="W18" s="136">
        <v>5.2549726195200004E-5</v>
      </c>
      <c r="X18" s="136">
        <v>7.2761159347200003E-5</v>
      </c>
      <c r="Y18" s="136">
        <v>2.93065780704E-4</v>
      </c>
      <c r="Z18" s="136">
        <v>1.1116288233600002E-4</v>
      </c>
      <c r="AA18" s="136">
        <v>1.0914173902080002E-4</v>
      </c>
      <c r="AB18" s="136">
        <v>5.8613156140799999E-4</v>
      </c>
      <c r="AC18" s="136" t="s">
        <v>393</v>
      </c>
      <c r="AD18" s="136" t="s">
        <v>393</v>
      </c>
      <c r="AE18" s="137"/>
      <c r="AF18" s="138" t="s">
        <v>390</v>
      </c>
      <c r="AG18" s="138" t="s">
        <v>390</v>
      </c>
      <c r="AH18" s="138">
        <v>101.05716576</v>
      </c>
      <c r="AI18" s="138" t="s">
        <v>390</v>
      </c>
      <c r="AJ18" s="138" t="s">
        <v>390</v>
      </c>
      <c r="AK18" s="138" t="s">
        <v>385</v>
      </c>
      <c r="AL18" s="147" t="s">
        <v>49</v>
      </c>
    </row>
    <row r="19" spans="1:38" s="2" customFormat="1" ht="26.25" customHeight="1" thickBot="1" x14ac:dyDescent="0.25">
      <c r="A19" s="63" t="s">
        <v>53</v>
      </c>
      <c r="B19" s="63" t="s">
        <v>62</v>
      </c>
      <c r="C19" s="64" t="s">
        <v>63</v>
      </c>
      <c r="D19" s="65"/>
      <c r="E19" s="136">
        <v>0.18920364200000001</v>
      </c>
      <c r="F19" s="136">
        <v>4.1009899999999971E-3</v>
      </c>
      <c r="G19" s="136">
        <v>2.8606639999999999E-2</v>
      </c>
      <c r="H19" s="136" t="s">
        <v>390</v>
      </c>
      <c r="I19" s="136">
        <v>1.2594623000000001E-2</v>
      </c>
      <c r="J19" s="136">
        <v>1.3356009E-2</v>
      </c>
      <c r="K19" s="136">
        <v>1.6124085999999999E-2</v>
      </c>
      <c r="L19" s="136" t="s">
        <v>393</v>
      </c>
      <c r="M19" s="136">
        <v>4.6322208000000004E-2</v>
      </c>
      <c r="N19" s="136">
        <v>9.6796610808774514E-3</v>
      </c>
      <c r="O19" s="136">
        <v>7.4876915601084881E-4</v>
      </c>
      <c r="P19" s="136">
        <v>2.1450810416946799E-3</v>
      </c>
      <c r="Q19" s="136">
        <v>4.4583097740505005E-4</v>
      </c>
      <c r="R19" s="136">
        <v>1.65806379485916E-4</v>
      </c>
      <c r="S19" s="136">
        <v>9.7189996008283208E-5</v>
      </c>
      <c r="T19" s="136">
        <v>1.0725670260340761E-3</v>
      </c>
      <c r="U19" s="136">
        <v>1.9860116645430603E-4</v>
      </c>
      <c r="V19" s="136">
        <v>6.2653993718433604E-3</v>
      </c>
      <c r="W19" s="136">
        <v>2.4575159990420294</v>
      </c>
      <c r="X19" s="136">
        <v>2.5857864513335401E-3</v>
      </c>
      <c r="Y19" s="136">
        <v>1.0383412577467801E-2</v>
      </c>
      <c r="Z19" s="136">
        <v>3.6952429638567002E-3</v>
      </c>
      <c r="AA19" s="136">
        <v>3.5992662761670604E-3</v>
      </c>
      <c r="AB19" s="136">
        <v>0.16053868826882509</v>
      </c>
      <c r="AC19" s="136">
        <v>1.4044245488E-2</v>
      </c>
      <c r="AD19" s="136">
        <v>5.6158439999999987E-4</v>
      </c>
      <c r="AE19" s="137"/>
      <c r="AF19" s="138">
        <v>62.728692375000008</v>
      </c>
      <c r="AG19" s="138">
        <v>3.3023999999999996</v>
      </c>
      <c r="AH19" s="138">
        <v>3178.6216865519996</v>
      </c>
      <c r="AI19" s="138">
        <v>2.94</v>
      </c>
      <c r="AJ19" s="138">
        <v>168.32997599999999</v>
      </c>
      <c r="AK19" s="138">
        <v>7.0137489999999998</v>
      </c>
      <c r="AL19" s="147" t="s">
        <v>396</v>
      </c>
    </row>
    <row r="20" spans="1:38" s="2" customFormat="1" ht="26.25" customHeight="1" thickBot="1" x14ac:dyDescent="0.25">
      <c r="A20" s="63" t="s">
        <v>53</v>
      </c>
      <c r="B20" s="63" t="s">
        <v>64</v>
      </c>
      <c r="C20" s="64" t="s">
        <v>65</v>
      </c>
      <c r="D20" s="65"/>
      <c r="E20" s="136">
        <v>1.946532543</v>
      </c>
      <c r="F20" s="136">
        <v>0.19956460500000003</v>
      </c>
      <c r="G20" s="136">
        <v>1.582620887</v>
      </c>
      <c r="H20" s="136">
        <v>1.0831829999999999E-3</v>
      </c>
      <c r="I20" s="136">
        <v>4.6501941999999998E-2</v>
      </c>
      <c r="J20" s="136">
        <v>5.5212654999999999E-2</v>
      </c>
      <c r="K20" s="136">
        <v>7.3175219E-2</v>
      </c>
      <c r="L20" s="136" t="s">
        <v>393</v>
      </c>
      <c r="M20" s="136">
        <v>1.6864922440000003</v>
      </c>
      <c r="N20" s="136">
        <v>1.1536303500727774</v>
      </c>
      <c r="O20" s="136">
        <v>0.3045241963842838</v>
      </c>
      <c r="P20" s="136">
        <v>4.6625688790259197E-2</v>
      </c>
      <c r="Q20" s="136">
        <v>2.0757844019037203E-2</v>
      </c>
      <c r="R20" s="136">
        <v>0.5800938630377368</v>
      </c>
      <c r="S20" s="136">
        <v>0.20725197582051938</v>
      </c>
      <c r="T20" s="136">
        <v>9.7802009331288894E-2</v>
      </c>
      <c r="U20" s="136">
        <v>1.8877413211996083E-2</v>
      </c>
      <c r="V20" s="136">
        <v>12.513887908789584</v>
      </c>
      <c r="W20" s="136">
        <v>3.1013580756192756</v>
      </c>
      <c r="X20" s="136">
        <v>0.41374278407352721</v>
      </c>
      <c r="Y20" s="136">
        <v>0.61393957840142399</v>
      </c>
      <c r="Z20" s="136">
        <v>0.21372546435595602</v>
      </c>
      <c r="AA20" s="136">
        <v>0.16996327683576079</v>
      </c>
      <c r="AB20" s="136">
        <v>1.4113711036666678</v>
      </c>
      <c r="AC20" s="136">
        <v>0.11683392583755201</v>
      </c>
      <c r="AD20" s="136">
        <v>0.68146517687482877</v>
      </c>
      <c r="AE20" s="137"/>
      <c r="AF20" s="138">
        <v>33.934279000000004</v>
      </c>
      <c r="AG20" s="138">
        <v>4000.5466696000003</v>
      </c>
      <c r="AH20" s="138">
        <v>4069.0926305600005</v>
      </c>
      <c r="AI20" s="138">
        <v>22893.654849679999</v>
      </c>
      <c r="AJ20" s="138" t="s">
        <v>390</v>
      </c>
      <c r="AK20" s="138" t="s">
        <v>385</v>
      </c>
      <c r="AL20" s="147" t="s">
        <v>49</v>
      </c>
    </row>
    <row r="21" spans="1:38" s="2" customFormat="1" ht="26.25" customHeight="1" thickBot="1" x14ac:dyDescent="0.25">
      <c r="A21" s="63" t="s">
        <v>53</v>
      </c>
      <c r="B21" s="63" t="s">
        <v>66</v>
      </c>
      <c r="C21" s="64" t="s">
        <v>67</v>
      </c>
      <c r="D21" s="65"/>
      <c r="E21" s="136">
        <v>0.33940463599999998</v>
      </c>
      <c r="F21" s="136">
        <v>5.3708493000000003E-2</v>
      </c>
      <c r="G21" s="136">
        <v>0.16248818299999998</v>
      </c>
      <c r="H21" s="136">
        <v>3.855018E-3</v>
      </c>
      <c r="I21" s="136">
        <v>1.8031611000000013E-2</v>
      </c>
      <c r="J21" s="136">
        <v>2.7643315000000009E-2</v>
      </c>
      <c r="K21" s="136">
        <v>4.5671283E-2</v>
      </c>
      <c r="L21" s="136" t="s">
        <v>393</v>
      </c>
      <c r="M21" s="136">
        <v>0.332847644</v>
      </c>
      <c r="N21" s="136">
        <v>4.9654917981672125E-2</v>
      </c>
      <c r="O21" s="136">
        <v>7.06922200746946E-4</v>
      </c>
      <c r="P21" s="136">
        <v>5.4404998436516239E-3</v>
      </c>
      <c r="Q21" s="136">
        <v>1.9454383079426435E-3</v>
      </c>
      <c r="R21" s="136">
        <v>5.1167788686997768E-3</v>
      </c>
      <c r="S21" s="136">
        <v>6.4977195276549561E-3</v>
      </c>
      <c r="T21" s="136">
        <v>4.8711461696327764E-3</v>
      </c>
      <c r="U21" s="136">
        <v>9.3745702154457834E-4</v>
      </c>
      <c r="V21" s="136">
        <v>7.8851790565845126E-2</v>
      </c>
      <c r="W21" s="136">
        <v>7.7743891470391055E-2</v>
      </c>
      <c r="X21" s="136">
        <v>2.0207330070656834E-2</v>
      </c>
      <c r="Y21" s="136">
        <v>3.536990866785391E-2</v>
      </c>
      <c r="Z21" s="136">
        <v>1.3907935208086829E-2</v>
      </c>
      <c r="AA21" s="136">
        <v>1.1889505075985247E-2</v>
      </c>
      <c r="AB21" s="136">
        <v>8.1374679022582816E-2</v>
      </c>
      <c r="AC21" s="136">
        <v>2.4354973045500003E-4</v>
      </c>
      <c r="AD21" s="136">
        <v>6.2831279716851512E-2</v>
      </c>
      <c r="AE21" s="137"/>
      <c r="AF21" s="138">
        <v>4.5835730329364868</v>
      </c>
      <c r="AG21" s="138">
        <v>369.59474650000004</v>
      </c>
      <c r="AH21" s="138">
        <v>4653.4533420159978</v>
      </c>
      <c r="AI21" s="138">
        <v>11.244462304999999</v>
      </c>
      <c r="AJ21" s="138" t="s">
        <v>390</v>
      </c>
      <c r="AK21" s="138" t="s">
        <v>385</v>
      </c>
      <c r="AL21" s="147" t="s">
        <v>49</v>
      </c>
    </row>
    <row r="22" spans="1:38" s="2" customFormat="1" ht="26.25" customHeight="1" thickBot="1" x14ac:dyDescent="0.25">
      <c r="A22" s="63" t="s">
        <v>53</v>
      </c>
      <c r="B22" s="67" t="s">
        <v>68</v>
      </c>
      <c r="C22" s="64" t="s">
        <v>69</v>
      </c>
      <c r="D22" s="65"/>
      <c r="E22" s="136">
        <v>5.3793966359999992</v>
      </c>
      <c r="F22" s="136">
        <v>0.146736008</v>
      </c>
      <c r="G22" s="136">
        <v>0.69957629199999993</v>
      </c>
      <c r="H22" s="136" t="s">
        <v>390</v>
      </c>
      <c r="I22" s="136">
        <v>4.9250750000000001E-3</v>
      </c>
      <c r="J22" s="136">
        <v>7.0563650000000002E-3</v>
      </c>
      <c r="K22" s="136">
        <v>1.7575293999999998E-2</v>
      </c>
      <c r="L22" s="136" t="s">
        <v>393</v>
      </c>
      <c r="M22" s="136">
        <v>16.683371587999996</v>
      </c>
      <c r="N22" s="136">
        <v>0.29843489200000001</v>
      </c>
      <c r="O22" s="136">
        <v>2.4362031999999999E-2</v>
      </c>
      <c r="P22" s="136">
        <v>0.149217446</v>
      </c>
      <c r="Q22" s="136">
        <v>8.0699230999999996E-2</v>
      </c>
      <c r="R22" s="136">
        <v>0.124855414</v>
      </c>
      <c r="S22" s="136">
        <v>0.19702793379999997</v>
      </c>
      <c r="T22" s="136">
        <v>0.149217446</v>
      </c>
      <c r="U22" s="136">
        <v>7.7044926199999988E-2</v>
      </c>
      <c r="V22" s="136">
        <v>1.2911876959999999</v>
      </c>
      <c r="W22" s="136">
        <v>1.2485541399999998E-2</v>
      </c>
      <c r="X22" s="136">
        <v>1.9794151E-5</v>
      </c>
      <c r="Y22" s="136">
        <v>8.526711199999999E-4</v>
      </c>
      <c r="Z22" s="136">
        <v>2.3448455800000002E-4</v>
      </c>
      <c r="AA22" s="136">
        <v>1.3094592199999999E-4</v>
      </c>
      <c r="AB22" s="136">
        <v>1.237895751E-3</v>
      </c>
      <c r="AC22" s="136">
        <v>1.4008168399999998E-2</v>
      </c>
      <c r="AD22" s="136">
        <v>0.31366116199999999</v>
      </c>
      <c r="AE22" s="137"/>
      <c r="AF22" s="138">
        <v>270.22041236427128</v>
      </c>
      <c r="AG22" s="138">
        <v>9074.9464322240019</v>
      </c>
      <c r="AH22" s="138">
        <v>6590.9739909360005</v>
      </c>
      <c r="AI22" s="138">
        <v>1047.8823545999999</v>
      </c>
      <c r="AJ22" s="138">
        <v>2758.2723100000003</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1.344403953</v>
      </c>
      <c r="F24" s="136">
        <v>4.9574138779999979</v>
      </c>
      <c r="G24" s="136">
        <v>0.20756855899999996</v>
      </c>
      <c r="H24" s="136">
        <v>8.016212E-3</v>
      </c>
      <c r="I24" s="136">
        <v>0.20468348800000008</v>
      </c>
      <c r="J24" s="136">
        <v>0.26467561600000017</v>
      </c>
      <c r="K24" s="136">
        <v>0.37298489899999993</v>
      </c>
      <c r="L24" s="136" t="s">
        <v>393</v>
      </c>
      <c r="M24" s="136">
        <v>1.6864922440000003</v>
      </c>
      <c r="N24" s="136">
        <v>0.1245031918656475</v>
      </c>
      <c r="O24" s="136">
        <v>4.8817536432968073E-2</v>
      </c>
      <c r="P24" s="136">
        <v>1.1998073522598181E-2</v>
      </c>
      <c r="Q24" s="136">
        <v>2.9923144605139558E-3</v>
      </c>
      <c r="R24" s="136">
        <v>8.8403058582265548E-2</v>
      </c>
      <c r="S24" s="136">
        <v>2.5544743130655152E-2</v>
      </c>
      <c r="T24" s="136">
        <v>9.9562837699695584E-3</v>
      </c>
      <c r="U24" s="136">
        <v>3.1154130151941251E-3</v>
      </c>
      <c r="V24" s="136">
        <v>1.9618386968537804</v>
      </c>
      <c r="W24" s="136">
        <v>0.41718434217672506</v>
      </c>
      <c r="X24" s="136">
        <v>5.7003824327912546E-2</v>
      </c>
      <c r="Y24" s="136">
        <v>0.11853988431162646</v>
      </c>
      <c r="Z24" s="136">
        <v>4.0453089658529805E-2</v>
      </c>
      <c r="AA24" s="136">
        <v>3.5454213260359926E-2</v>
      </c>
      <c r="AB24" s="136">
        <v>0.25145101155842875</v>
      </c>
      <c r="AC24" s="136">
        <v>1.8757346199930192E-2</v>
      </c>
      <c r="AD24" s="136">
        <v>3.0183385037297557E-2</v>
      </c>
      <c r="AE24" s="137"/>
      <c r="AF24" s="138">
        <v>255.78077463923395</v>
      </c>
      <c r="AG24" s="138">
        <v>235.95724851666665</v>
      </c>
      <c r="AH24" s="138">
        <v>15605.905663877989</v>
      </c>
      <c r="AI24" s="138">
        <v>3729.6163494037714</v>
      </c>
      <c r="AJ24" s="138">
        <v>4.9568999999999992</v>
      </c>
      <c r="AK24" s="138">
        <v>7.0137489999999998</v>
      </c>
      <c r="AL24" s="147" t="s">
        <v>396</v>
      </c>
    </row>
    <row r="25" spans="1:38" s="2" customFormat="1" ht="26.25" customHeight="1" thickBot="1" x14ac:dyDescent="0.25">
      <c r="A25" s="63" t="s">
        <v>73</v>
      </c>
      <c r="B25" s="67" t="s">
        <v>74</v>
      </c>
      <c r="C25" s="69" t="s">
        <v>75</v>
      </c>
      <c r="D25" s="65"/>
      <c r="E25" s="136">
        <v>0.10054519411316357</v>
      </c>
      <c r="F25" s="136">
        <v>8.0269619561429645E-4</v>
      </c>
      <c r="G25" s="136">
        <v>6.2280984861539986E-3</v>
      </c>
      <c r="H25" s="136" t="s">
        <v>393</v>
      </c>
      <c r="I25" s="136">
        <v>1.2926684288172836E-3</v>
      </c>
      <c r="J25" s="136">
        <v>1.2926684288172836E-3</v>
      </c>
      <c r="K25" s="136">
        <v>1.2926684288172836E-3</v>
      </c>
      <c r="L25" s="136">
        <v>6.2048084583229567E-4</v>
      </c>
      <c r="M25" s="136">
        <v>5.7422127713012056E-2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321.0429118521057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1.6815371420865997E-2</v>
      </c>
      <c r="F26" s="136">
        <v>1.9456829171542444E-4</v>
      </c>
      <c r="G26" s="136">
        <v>1.07880829172E-3</v>
      </c>
      <c r="H26" s="136" t="s">
        <v>393</v>
      </c>
      <c r="I26" s="136">
        <v>2.96299531293818E-4</v>
      </c>
      <c r="J26" s="136">
        <v>2.96299531293818E-4</v>
      </c>
      <c r="K26" s="136">
        <v>2.96299531293818E-4</v>
      </c>
      <c r="L26" s="136">
        <v>1.4222377502103262E-4</v>
      </c>
      <c r="M26" s="136">
        <v>1.4720409548948E-2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55.609290952167989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7.3458186044891391</v>
      </c>
      <c r="F27" s="136">
        <v>8.5888596290818491</v>
      </c>
      <c r="G27" s="136">
        <v>7.2764505021027645E-2</v>
      </c>
      <c r="H27" s="136">
        <v>0.45042394874282937</v>
      </c>
      <c r="I27" s="136">
        <v>0.23586455153023858</v>
      </c>
      <c r="J27" s="136">
        <v>0.23586455153023858</v>
      </c>
      <c r="K27" s="136">
        <v>0.23586455153023858</v>
      </c>
      <c r="L27" s="136">
        <v>0.15376725715149323</v>
      </c>
      <c r="M27" s="136">
        <v>90.120359203668713</v>
      </c>
      <c r="N27" s="136">
        <v>1.0283549975115605E-3</v>
      </c>
      <c r="O27" s="136">
        <v>1.2665690737643237E-4</v>
      </c>
      <c r="P27" s="136">
        <v>5.9814422990029838E-3</v>
      </c>
      <c r="Q27" s="136">
        <v>1.9376029568967396E-4</v>
      </c>
      <c r="R27" s="136">
        <v>5.035349473489663E-3</v>
      </c>
      <c r="S27" s="136">
        <v>3.5405934523493831E-3</v>
      </c>
      <c r="T27" s="136">
        <v>1.3999304154535906E-3</v>
      </c>
      <c r="U27" s="136">
        <v>1.3420677662648322E-4</v>
      </c>
      <c r="V27" s="136">
        <v>2.2370614220871252E-2</v>
      </c>
      <c r="W27" s="136">
        <v>0.34992109999999998</v>
      </c>
      <c r="X27" s="136">
        <v>7.2821901212000006E-3</v>
      </c>
      <c r="Y27" s="136">
        <v>8.9026893338999998E-3</v>
      </c>
      <c r="Z27" s="136">
        <v>6.0030303339E-3</v>
      </c>
      <c r="AA27" s="136">
        <v>8.6304648257000006E-3</v>
      </c>
      <c r="AB27" s="136">
        <v>3.0818374614700002E-2</v>
      </c>
      <c r="AC27" s="136">
        <v>3.3025840000000002E-4</v>
      </c>
      <c r="AD27" s="136">
        <v>7.3422000000000003E-5</v>
      </c>
      <c r="AE27" s="137"/>
      <c r="AF27" s="138">
        <v>33044.042050572702</v>
      </c>
      <c r="AG27" s="138" t="s">
        <v>385</v>
      </c>
      <c r="AH27" s="138">
        <v>0.63873458549999995</v>
      </c>
      <c r="AI27" s="138">
        <v>570.38146412660001</v>
      </c>
      <c r="AJ27" s="138" t="s">
        <v>385</v>
      </c>
      <c r="AK27" s="138" t="s">
        <v>385</v>
      </c>
      <c r="AL27" s="147" t="s">
        <v>49</v>
      </c>
    </row>
    <row r="28" spans="1:38" s="2" customFormat="1" ht="26.25" customHeight="1" thickBot="1" x14ac:dyDescent="0.25">
      <c r="A28" s="63" t="s">
        <v>78</v>
      </c>
      <c r="B28" s="63" t="s">
        <v>81</v>
      </c>
      <c r="C28" s="64" t="s">
        <v>82</v>
      </c>
      <c r="D28" s="65"/>
      <c r="E28" s="136">
        <v>4.006406722672784</v>
      </c>
      <c r="F28" s="136">
        <v>0.79851265994377252</v>
      </c>
      <c r="G28" s="136">
        <v>3.0618608589630284E-2</v>
      </c>
      <c r="H28" s="136">
        <v>3.6434351149164851E-2</v>
      </c>
      <c r="I28" s="136">
        <v>0.38882934006616743</v>
      </c>
      <c r="J28" s="136">
        <v>0.38882934006616743</v>
      </c>
      <c r="K28" s="136">
        <v>0.38882934006616743</v>
      </c>
      <c r="L28" s="136">
        <v>0.27056231351670862</v>
      </c>
      <c r="M28" s="136">
        <v>7.5997893282324922</v>
      </c>
      <c r="N28" s="136">
        <v>2.3527184717424141E-4</v>
      </c>
      <c r="O28" s="136">
        <v>2.6273861628276059E-5</v>
      </c>
      <c r="P28" s="136">
        <v>1.9266927979560379E-3</v>
      </c>
      <c r="Q28" s="136">
        <v>4.5681030979422327E-5</v>
      </c>
      <c r="R28" s="136">
        <v>2.5644827160419769E-3</v>
      </c>
      <c r="S28" s="136">
        <v>1.7386155389087186E-3</v>
      </c>
      <c r="T28" s="136">
        <v>2.0809583067005105E-4</v>
      </c>
      <c r="U28" s="136">
        <v>3.8814338702292529E-5</v>
      </c>
      <c r="V28" s="136">
        <v>6.7805801980987592E-3</v>
      </c>
      <c r="W28" s="136">
        <v>0.1841836</v>
      </c>
      <c r="X28" s="136">
        <v>5.1034336665000003E-3</v>
      </c>
      <c r="Y28" s="136">
        <v>5.7533560225000004E-3</v>
      </c>
      <c r="Z28" s="136">
        <v>4.4625668336000001E-3</v>
      </c>
      <c r="AA28" s="136">
        <v>4.8644185867000008E-3</v>
      </c>
      <c r="AB28" s="136">
        <v>2.0183775109300001E-2</v>
      </c>
      <c r="AC28" s="136">
        <v>1.5851990000000001E-4</v>
      </c>
      <c r="AD28" s="136">
        <v>3.3661500000000003E-5</v>
      </c>
      <c r="AE28" s="137"/>
      <c r="AF28" s="138">
        <v>13001.1152225117</v>
      </c>
      <c r="AG28" s="138" t="s">
        <v>385</v>
      </c>
      <c r="AH28" s="138" t="s">
        <v>393</v>
      </c>
      <c r="AI28" s="138">
        <v>456.59402179749998</v>
      </c>
      <c r="AJ28" s="138" t="s">
        <v>385</v>
      </c>
      <c r="AK28" s="138" t="s">
        <v>385</v>
      </c>
      <c r="AL28" s="147" t="s">
        <v>49</v>
      </c>
    </row>
    <row r="29" spans="1:38" s="2" customFormat="1" ht="26.25" customHeight="1" thickBot="1" x14ac:dyDescent="0.25">
      <c r="A29" s="63" t="s">
        <v>78</v>
      </c>
      <c r="B29" s="63" t="s">
        <v>83</v>
      </c>
      <c r="C29" s="64" t="s">
        <v>84</v>
      </c>
      <c r="D29" s="65"/>
      <c r="E29" s="136">
        <v>33.933311742632888</v>
      </c>
      <c r="F29" s="136">
        <v>2.0527284265523789</v>
      </c>
      <c r="G29" s="136">
        <v>0.10034639693715924</v>
      </c>
      <c r="H29" s="136">
        <v>1.5591461856870926E-2</v>
      </c>
      <c r="I29" s="136">
        <v>0.96562682562155766</v>
      </c>
      <c r="J29" s="136">
        <v>0.96562682562155766</v>
      </c>
      <c r="K29" s="136">
        <v>0.96562682562155766</v>
      </c>
      <c r="L29" s="136">
        <v>0.57450478846016739</v>
      </c>
      <c r="M29" s="136">
        <v>8.2328830364234147</v>
      </c>
      <c r="N29" s="136">
        <v>5.2703510578400669E-4</v>
      </c>
      <c r="O29" s="136">
        <v>5.2711634831596522E-5</v>
      </c>
      <c r="P29" s="136">
        <v>5.5848944630255302E-3</v>
      </c>
      <c r="Q29" s="136">
        <v>1.0540295903020344E-4</v>
      </c>
      <c r="R29" s="136">
        <v>8.9553518760332879E-3</v>
      </c>
      <c r="S29" s="136">
        <v>6.0054095249649046E-3</v>
      </c>
      <c r="T29" s="136">
        <v>2.1115119882123012E-4</v>
      </c>
      <c r="U29" s="136">
        <v>1.0538264839721384E-4</v>
      </c>
      <c r="V29" s="136">
        <v>1.8968267392508786E-2</v>
      </c>
      <c r="W29" s="136">
        <v>0.33927640000000003</v>
      </c>
      <c r="X29" s="136">
        <v>4.8468056681999997E-3</v>
      </c>
      <c r="Y29" s="136">
        <v>2.93501009919E-2</v>
      </c>
      <c r="Z29" s="136">
        <v>3.2796718356699998E-2</v>
      </c>
      <c r="AA29" s="136">
        <v>7.5394754844999995E-3</v>
      </c>
      <c r="AB29" s="136">
        <v>7.4533100501300006E-2</v>
      </c>
      <c r="AC29" s="136">
        <v>2.7720549999999999E-4</v>
      </c>
      <c r="AD29" s="136">
        <v>6.5829999999999998E-5</v>
      </c>
      <c r="AE29" s="137"/>
      <c r="AF29" s="138">
        <v>42224.587097512398</v>
      </c>
      <c r="AG29" s="138" t="s">
        <v>385</v>
      </c>
      <c r="AH29" s="138">
        <v>211.36292098620001</v>
      </c>
      <c r="AI29" s="138">
        <v>1764.6373733778</v>
      </c>
      <c r="AJ29" s="138" t="s">
        <v>385</v>
      </c>
      <c r="AK29" s="138" t="s">
        <v>385</v>
      </c>
      <c r="AL29" s="147" t="s">
        <v>49</v>
      </c>
    </row>
    <row r="30" spans="1:38" s="2" customFormat="1" ht="26.25" customHeight="1" thickBot="1" x14ac:dyDescent="0.25">
      <c r="A30" s="63" t="s">
        <v>78</v>
      </c>
      <c r="B30" s="63" t="s">
        <v>85</v>
      </c>
      <c r="C30" s="64" t="s">
        <v>86</v>
      </c>
      <c r="D30" s="65"/>
      <c r="E30" s="136">
        <v>3.5830185035438944E-2</v>
      </c>
      <c r="F30" s="136">
        <v>0.21104126035964313</v>
      </c>
      <c r="G30" s="136">
        <v>9.5020282727962819E-4</v>
      </c>
      <c r="H30" s="136">
        <v>4.7209830992269786E-4</v>
      </c>
      <c r="I30" s="136">
        <v>4.6383235164248393E-3</v>
      </c>
      <c r="J30" s="136">
        <v>4.6383235164248393E-3</v>
      </c>
      <c r="K30" s="136">
        <v>4.6383235164248393E-3</v>
      </c>
      <c r="L30" s="136">
        <v>7.8339345607778509E-4</v>
      </c>
      <c r="M30" s="136">
        <v>1.2467334319436958</v>
      </c>
      <c r="N30" s="136">
        <v>1.4388489424602327E-5</v>
      </c>
      <c r="O30" s="136">
        <v>4.1743573789263893E-6</v>
      </c>
      <c r="P30" s="136">
        <v>6.807428305374544E-5</v>
      </c>
      <c r="Q30" s="136">
        <v>5.2056266457890956E-6</v>
      </c>
      <c r="R30" s="136">
        <v>5.0187231895943663E-5</v>
      </c>
      <c r="S30" s="136">
        <v>3.5848022782816899E-5</v>
      </c>
      <c r="T30" s="136">
        <v>1.8967600736140049E-5</v>
      </c>
      <c r="U30" s="136">
        <v>2.590493245025657E-6</v>
      </c>
      <c r="V30" s="136">
        <v>4.9880949192923095E-2</v>
      </c>
      <c r="W30" s="136">
        <v>4.0526E-3</v>
      </c>
      <c r="X30" s="136">
        <v>7.4792884399999996E-5</v>
      </c>
      <c r="Y30" s="136">
        <v>9.3713724400000002E-5</v>
      </c>
      <c r="Z30" s="136">
        <v>5.8235525100000002E-5</v>
      </c>
      <c r="AA30" s="136">
        <v>1.0368153239999999E-4</v>
      </c>
      <c r="AB30" s="136">
        <v>3.3042366630000003E-4</v>
      </c>
      <c r="AC30" s="136">
        <v>4.0528000000000004E-6</v>
      </c>
      <c r="AD30" s="136">
        <v>1.5201000000000001E-6</v>
      </c>
      <c r="AE30" s="137"/>
      <c r="AF30" s="138">
        <v>334.36962313100003</v>
      </c>
      <c r="AG30" s="138" t="s">
        <v>385</v>
      </c>
      <c r="AH30" s="138" t="s">
        <v>393</v>
      </c>
      <c r="AI30" s="138">
        <v>4.1345193788000003</v>
      </c>
      <c r="AJ30" s="138" t="s">
        <v>385</v>
      </c>
      <c r="AK30" s="138" t="s">
        <v>385</v>
      </c>
      <c r="AL30" s="147" t="s">
        <v>49</v>
      </c>
    </row>
    <row r="31" spans="1:38" s="2" customFormat="1" ht="26.25" customHeight="1" thickBot="1" x14ac:dyDescent="0.25">
      <c r="A31" s="63" t="s">
        <v>78</v>
      </c>
      <c r="B31" s="63" t="s">
        <v>87</v>
      </c>
      <c r="C31" s="64" t="s">
        <v>88</v>
      </c>
      <c r="D31" s="65"/>
      <c r="E31" s="136" t="s">
        <v>385</v>
      </c>
      <c r="F31" s="136">
        <v>3.0423913413544761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0.285006435889613</v>
      </c>
      <c r="J32" s="136">
        <v>0.53192382703407692</v>
      </c>
      <c r="K32" s="136">
        <v>0.6996630655916406</v>
      </c>
      <c r="L32" s="136" t="s">
        <v>385</v>
      </c>
      <c r="M32" s="136" t="s">
        <v>393</v>
      </c>
      <c r="N32" s="136">
        <v>0.72865318826608094</v>
      </c>
      <c r="O32" s="136">
        <v>3.3763873353884932E-3</v>
      </c>
      <c r="P32" s="136">
        <v>2.2616630704875911E-6</v>
      </c>
      <c r="Q32" s="136">
        <v>2.2616630704875917E-12</v>
      </c>
      <c r="R32" s="136">
        <v>0.26998651637852095</v>
      </c>
      <c r="S32" s="136">
        <v>5.9113666160423595</v>
      </c>
      <c r="T32" s="136">
        <v>4.2710971555175233E-2</v>
      </c>
      <c r="U32" s="136">
        <v>5.700128717792261E-3</v>
      </c>
      <c r="V32" s="136">
        <v>2.2616630704875926</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20605.574224267999</v>
      </c>
      <c r="AL32" s="147" t="s">
        <v>437</v>
      </c>
    </row>
    <row r="33" spans="1:38" s="2" customFormat="1" ht="26.25" customHeight="1" thickBot="1" x14ac:dyDescent="0.25">
      <c r="A33" s="63" t="s">
        <v>78</v>
      </c>
      <c r="B33" s="63" t="s">
        <v>91</v>
      </c>
      <c r="C33" s="64" t="s">
        <v>92</v>
      </c>
      <c r="D33" s="65"/>
      <c r="E33" s="136" t="s">
        <v>385</v>
      </c>
      <c r="F33" s="136" t="s">
        <v>385</v>
      </c>
      <c r="G33" s="136" t="s">
        <v>385</v>
      </c>
      <c r="H33" s="136" t="s">
        <v>385</v>
      </c>
      <c r="I33" s="136">
        <v>0.17155494921291223</v>
      </c>
      <c r="J33" s="136">
        <v>0.3176943503942819</v>
      </c>
      <c r="K33" s="136">
        <v>0.6353887007885638</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20605.574224267999</v>
      </c>
      <c r="AL33" s="147" t="s">
        <v>437</v>
      </c>
    </row>
    <row r="34" spans="1:38" s="2" customFormat="1" ht="26.25" customHeight="1" thickBot="1" x14ac:dyDescent="0.25">
      <c r="A34" s="63" t="s">
        <v>70</v>
      </c>
      <c r="B34" s="63" t="s">
        <v>93</v>
      </c>
      <c r="C34" s="64" t="s">
        <v>94</v>
      </c>
      <c r="D34" s="65"/>
      <c r="E34" s="136">
        <v>1.6395482866560001</v>
      </c>
      <c r="F34" s="136">
        <v>0.14549426589600001</v>
      </c>
      <c r="G34" s="136">
        <v>6.2578178879999999E-4</v>
      </c>
      <c r="H34" s="136">
        <v>2.1902362608000001E-4</v>
      </c>
      <c r="I34" s="136">
        <v>4.28660525328E-2</v>
      </c>
      <c r="J34" s="136">
        <v>4.5056288793599998E-2</v>
      </c>
      <c r="K34" s="136">
        <v>4.7559415948799998E-2</v>
      </c>
      <c r="L34" s="136">
        <v>2.786293414632E-2</v>
      </c>
      <c r="M34" s="136">
        <v>0.334793257008</v>
      </c>
      <c r="N34" s="136" t="s">
        <v>393</v>
      </c>
      <c r="O34" s="136">
        <v>3.1289089439999999E-4</v>
      </c>
      <c r="P34" s="136" t="s">
        <v>393</v>
      </c>
      <c r="Q34" s="136" t="s">
        <v>393</v>
      </c>
      <c r="R34" s="136">
        <v>1.5644544720000001E-3</v>
      </c>
      <c r="S34" s="136">
        <v>5.3191452048E-2</v>
      </c>
      <c r="T34" s="136">
        <v>2.1902362608000004E-3</v>
      </c>
      <c r="U34" s="136">
        <v>3.1289089439999999E-4</v>
      </c>
      <c r="V34" s="136">
        <v>3.1289089440000001E-2</v>
      </c>
      <c r="W34" s="136">
        <v>3.1289089439999998E-3</v>
      </c>
      <c r="X34" s="136">
        <v>9.3867268319999992E-4</v>
      </c>
      <c r="Y34" s="136">
        <v>1.5644544720000001E-3</v>
      </c>
      <c r="Z34" s="136">
        <v>1.163954127168E-6</v>
      </c>
      <c r="AA34" s="136">
        <v>2.6908616918400002E-7</v>
      </c>
      <c r="AB34" s="136">
        <v>2.504560195496352E-3</v>
      </c>
      <c r="AC34" s="136">
        <v>2.5031271552000001E-4</v>
      </c>
      <c r="AD34" s="136">
        <v>0.31289089440000001</v>
      </c>
      <c r="AE34" s="137"/>
      <c r="AF34" s="138">
        <v>1259.8088179096767</v>
      </c>
      <c r="AG34" s="138" t="s">
        <v>385</v>
      </c>
      <c r="AH34" s="138" t="s">
        <v>385</v>
      </c>
      <c r="AI34" s="138">
        <v>54.030098785955872</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0.86721066556800008</v>
      </c>
      <c r="F36" s="136">
        <v>2.9526718752000004E-2</v>
      </c>
      <c r="G36" s="136">
        <v>0.2187164352</v>
      </c>
      <c r="H36" s="136">
        <v>7.6550752320000002E-5</v>
      </c>
      <c r="I36" s="136">
        <v>6.1240601855999999E-2</v>
      </c>
      <c r="J36" s="136">
        <v>6.7802094911999997E-2</v>
      </c>
      <c r="K36" s="136">
        <v>6.7802094911999997E-2</v>
      </c>
      <c r="L36" s="136">
        <v>8.1362513894399999E-3</v>
      </c>
      <c r="M36" s="136">
        <v>8.092508102400002E-2</v>
      </c>
      <c r="N36" s="136">
        <v>1.9684479168E-3</v>
      </c>
      <c r="O36" s="136">
        <v>2.1871643520000002E-4</v>
      </c>
      <c r="P36" s="136">
        <v>2.1871643520000002E-4</v>
      </c>
      <c r="Q36" s="136">
        <v>7.4363587968000007E-3</v>
      </c>
      <c r="R36" s="136">
        <v>7.8737916671999999E-3</v>
      </c>
      <c r="S36" s="136">
        <v>1.36697772E-2</v>
      </c>
      <c r="T36" s="136">
        <v>0.34994629632000002</v>
      </c>
      <c r="U36" s="136">
        <v>2.2965225696E-3</v>
      </c>
      <c r="V36" s="136">
        <v>1.3122986112000001E-2</v>
      </c>
      <c r="W36" s="136">
        <v>5.1398362272E-4</v>
      </c>
      <c r="X36" s="136">
        <v>3.2807465280000001E-4</v>
      </c>
      <c r="Y36" s="136">
        <v>5.4679108800000011E-4</v>
      </c>
      <c r="Z36" s="136">
        <v>4.0681256947200009E-7</v>
      </c>
      <c r="AA36" s="136">
        <v>9.4048067136000021E-8</v>
      </c>
      <c r="AB36" s="136">
        <v>8.7536660143660812E-4</v>
      </c>
      <c r="AC36" s="136">
        <v>1.5310150464000003E-3</v>
      </c>
      <c r="AD36" s="136">
        <v>6.2334184032000004E-3</v>
      </c>
      <c r="AE36" s="137"/>
      <c r="AF36" s="138">
        <v>461.68852306368012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3.5126482399999999</v>
      </c>
      <c r="F37" s="136">
        <v>9.7678586000000026E-2</v>
      </c>
      <c r="G37" s="136">
        <v>1.4463599999999999E-4</v>
      </c>
      <c r="H37" s="136" t="s">
        <v>385</v>
      </c>
      <c r="I37" s="136">
        <v>4.5723999999999998E-5</v>
      </c>
      <c r="J37" s="136">
        <v>4.5723999999999998E-5</v>
      </c>
      <c r="K37" s="136">
        <v>4.5723999999999998E-5</v>
      </c>
      <c r="L37" s="136" t="s">
        <v>393</v>
      </c>
      <c r="M37" s="136">
        <v>0.28972965099999998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21420.91375544</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1.8394089870000001</v>
      </c>
      <c r="F39" s="136">
        <v>0.28567170099999961</v>
      </c>
      <c r="G39" s="136">
        <v>0.46392268000000003</v>
      </c>
      <c r="H39" s="136" t="s">
        <v>390</v>
      </c>
      <c r="I39" s="136">
        <v>0.2004836970000001</v>
      </c>
      <c r="J39" s="136">
        <v>0.25625570600000008</v>
      </c>
      <c r="K39" s="136">
        <v>0.42350354099999998</v>
      </c>
      <c r="L39" s="136" t="s">
        <v>393</v>
      </c>
      <c r="M39" s="136">
        <v>1.81898692</v>
      </c>
      <c r="N39" s="136">
        <v>0.14191123597284724</v>
      </c>
      <c r="O39" s="136">
        <v>1.7014684129769614E-2</v>
      </c>
      <c r="P39" s="136">
        <v>8.803277496970829E-3</v>
      </c>
      <c r="Q39" s="136">
        <v>6.9930509912169087E-3</v>
      </c>
      <c r="R39" s="136">
        <v>3.7661736932322179E-2</v>
      </c>
      <c r="S39" s="136">
        <v>2.2625230914611067E-2</v>
      </c>
      <c r="T39" s="136">
        <v>1.9019196852277386E-2</v>
      </c>
      <c r="U39" s="136">
        <v>2.3022983498927605E-3</v>
      </c>
      <c r="V39" s="136">
        <v>0.77489755288712492</v>
      </c>
      <c r="W39" s="136">
        <v>0.3310576868896658</v>
      </c>
      <c r="X39" s="136">
        <v>7.5929272508642939E-2</v>
      </c>
      <c r="Y39" s="136">
        <v>0.10778070106959348</v>
      </c>
      <c r="Z39" s="136">
        <v>5.5967779160871631E-2</v>
      </c>
      <c r="AA39" s="136">
        <v>4.9724066080717631E-2</v>
      </c>
      <c r="AB39" s="136">
        <v>0.28940181881982563</v>
      </c>
      <c r="AC39" s="136">
        <v>6.3606730156352421E-3</v>
      </c>
      <c r="AD39" s="136">
        <v>0.11188283600618906</v>
      </c>
      <c r="AE39" s="137"/>
      <c r="AF39" s="138">
        <v>54.699217702363811</v>
      </c>
      <c r="AG39" s="138">
        <v>875.95495977540827</v>
      </c>
      <c r="AH39" s="138">
        <v>31039.885709115988</v>
      </c>
      <c r="AI39" s="138">
        <v>1414.3307049659995</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3.6451602302374968</v>
      </c>
      <c r="F41" s="136">
        <v>43.769775659445848</v>
      </c>
      <c r="G41" s="136">
        <v>1.8375711647280408</v>
      </c>
      <c r="H41" s="136">
        <v>1.931297527327281</v>
      </c>
      <c r="I41" s="136">
        <v>19.639463292113643</v>
      </c>
      <c r="J41" s="136">
        <v>20.098141904473255</v>
      </c>
      <c r="K41" s="136">
        <v>21.318313463460935</v>
      </c>
      <c r="L41" s="136">
        <v>1.957016848045896</v>
      </c>
      <c r="M41" s="136">
        <v>202.73037599297635</v>
      </c>
      <c r="N41" s="136">
        <v>0.44096311085115092</v>
      </c>
      <c r="O41" s="136">
        <v>0.28454954669436194</v>
      </c>
      <c r="P41" s="136">
        <v>7.4962251865491047E-2</v>
      </c>
      <c r="Q41" s="136">
        <v>6.025157593084448E-2</v>
      </c>
      <c r="R41" s="136">
        <v>0.90964175241606415</v>
      </c>
      <c r="S41" s="136">
        <v>0.23188512575643103</v>
      </c>
      <c r="T41" s="136">
        <v>0.1220798300711974</v>
      </c>
      <c r="U41" s="136">
        <v>4.8189378230025462E-2</v>
      </c>
      <c r="V41" s="136">
        <v>5.4392130425909251</v>
      </c>
      <c r="W41" s="136">
        <v>8.0829852326185705</v>
      </c>
      <c r="X41" s="136">
        <v>5.5062138134964007</v>
      </c>
      <c r="Y41" s="136">
        <v>3.968578116952759</v>
      </c>
      <c r="Z41" s="136">
        <v>2.1789579827135288</v>
      </c>
      <c r="AA41" s="136">
        <v>2.8847225306283466</v>
      </c>
      <c r="AB41" s="136">
        <v>14.538472443791036</v>
      </c>
      <c r="AC41" s="136">
        <v>2.0475847908366336</v>
      </c>
      <c r="AD41" s="136">
        <v>9.7743819101407989E-2</v>
      </c>
      <c r="AE41" s="137"/>
      <c r="AF41" s="138">
        <v>736</v>
      </c>
      <c r="AG41" s="138">
        <v>2838.0334073097179</v>
      </c>
      <c r="AH41" s="138">
        <v>49481.435123083102</v>
      </c>
      <c r="AI41" s="138">
        <v>29014.434584712966</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0.10291080700000001</v>
      </c>
      <c r="F43" s="136">
        <v>9.5329949999999972E-3</v>
      </c>
      <c r="G43" s="136">
        <v>3.1406640999999999E-2</v>
      </c>
      <c r="H43" s="136" t="s">
        <v>393</v>
      </c>
      <c r="I43" s="136">
        <v>3.5698893000000002E-2</v>
      </c>
      <c r="J43" s="136">
        <v>7.9101261000000006E-2</v>
      </c>
      <c r="K43" s="136">
        <v>0.172244693</v>
      </c>
      <c r="L43" s="136" t="s">
        <v>393</v>
      </c>
      <c r="M43" s="136">
        <v>0.15658986599999999</v>
      </c>
      <c r="N43" s="136">
        <v>7.7274451247337245E-3</v>
      </c>
      <c r="O43" s="136">
        <v>5.5271982570949613E-4</v>
      </c>
      <c r="P43" s="136">
        <v>4.5397564615565005E-4</v>
      </c>
      <c r="Q43" s="136">
        <v>3.9331864085858005E-4</v>
      </c>
      <c r="R43" s="136">
        <v>1.6329270452351879E-3</v>
      </c>
      <c r="S43" s="136">
        <v>1.2803234878905182E-3</v>
      </c>
      <c r="T43" s="136">
        <v>4.8086231806391926E-3</v>
      </c>
      <c r="U43" s="136">
        <v>1.0923882606532399E-4</v>
      </c>
      <c r="V43" s="136">
        <v>2.7844349638092476E-2</v>
      </c>
      <c r="W43" s="136">
        <v>1.678355204303425E-2</v>
      </c>
      <c r="X43" s="136">
        <v>4.3728211754935388E-3</v>
      </c>
      <c r="Y43" s="136">
        <v>5.9729935906015609E-3</v>
      </c>
      <c r="Z43" s="136">
        <v>3.1577527214140602E-3</v>
      </c>
      <c r="AA43" s="136">
        <v>2.7743635421290601E-3</v>
      </c>
      <c r="AB43" s="136">
        <v>1.6277931029638221E-2</v>
      </c>
      <c r="AC43" s="136">
        <v>1.9718616774650001E-4</v>
      </c>
      <c r="AD43" s="136">
        <v>6.1461292476967487E-3</v>
      </c>
      <c r="AE43" s="137"/>
      <c r="AF43" s="138">
        <v>31.230325463716174</v>
      </c>
      <c r="AG43" s="138">
        <v>50.117597299999986</v>
      </c>
      <c r="AH43" s="138">
        <v>1769.3723331679992</v>
      </c>
      <c r="AI43" s="138">
        <v>56.131959800000011</v>
      </c>
      <c r="AJ43" s="138" t="s">
        <v>390</v>
      </c>
      <c r="AK43" s="138" t="s">
        <v>385</v>
      </c>
      <c r="AL43" s="147" t="s">
        <v>49</v>
      </c>
    </row>
    <row r="44" spans="1:38" s="2" customFormat="1" ht="26.25" customHeight="1" thickBot="1" x14ac:dyDescent="0.25">
      <c r="A44" s="63" t="s">
        <v>70</v>
      </c>
      <c r="B44" s="63" t="s">
        <v>111</v>
      </c>
      <c r="C44" s="64" t="s">
        <v>112</v>
      </c>
      <c r="D44" s="65"/>
      <c r="E44" s="136">
        <v>2.4697366949260182</v>
      </c>
      <c r="F44" s="136">
        <v>0.66892210052396561</v>
      </c>
      <c r="G44" s="136">
        <v>1.9243326995547216E-3</v>
      </c>
      <c r="H44" s="136">
        <v>6.735164448441526E-4</v>
      </c>
      <c r="I44" s="136">
        <v>0.12308513029526888</v>
      </c>
      <c r="J44" s="136">
        <v>0.12308513029526888</v>
      </c>
      <c r="K44" s="136">
        <v>0.12308513029526888</v>
      </c>
      <c r="L44" s="136">
        <v>7.3389238329268192E-2</v>
      </c>
      <c r="M44" s="136">
        <v>19.250158376630633</v>
      </c>
      <c r="N44" s="136" t="s">
        <v>393</v>
      </c>
      <c r="O44" s="136">
        <v>9.621663497773607E-4</v>
      </c>
      <c r="P44" s="136" t="s">
        <v>385</v>
      </c>
      <c r="Q44" s="136" t="s">
        <v>385</v>
      </c>
      <c r="R44" s="136">
        <v>4.8108317488868039E-3</v>
      </c>
      <c r="S44" s="136">
        <v>0.16356827946215133</v>
      </c>
      <c r="T44" s="136">
        <v>6.7351644484415262E-3</v>
      </c>
      <c r="U44" s="136">
        <v>9.621663497773607E-4</v>
      </c>
      <c r="V44" s="136">
        <v>9.6216634977736068E-2</v>
      </c>
      <c r="W44" s="136" t="s">
        <v>393</v>
      </c>
      <c r="X44" s="136">
        <v>3.1270406367764225E-6</v>
      </c>
      <c r="Y44" s="136">
        <v>4.5702901614424639E-3</v>
      </c>
      <c r="Z44" s="136" t="s">
        <v>393</v>
      </c>
      <c r="AA44" s="136" t="s">
        <v>393</v>
      </c>
      <c r="AB44" s="136" t="s">
        <v>393</v>
      </c>
      <c r="AC44" s="136" t="s">
        <v>393</v>
      </c>
      <c r="AD44" s="136" t="s">
        <v>393</v>
      </c>
      <c r="AE44" s="137"/>
      <c r="AF44" s="138">
        <v>3907.5273685787179</v>
      </c>
      <c r="AG44" s="138" t="s">
        <v>385</v>
      </c>
      <c r="AH44" s="138" t="s">
        <v>385</v>
      </c>
      <c r="AI44" s="138">
        <v>149.4806374331427</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0.1290367</v>
      </c>
      <c r="F46" s="136">
        <v>0.5740765000000001</v>
      </c>
      <c r="G46" s="136">
        <v>0.17942866299999999</v>
      </c>
      <c r="H46" s="136">
        <v>1E-3</v>
      </c>
      <c r="I46" s="136">
        <v>1.4168693999999999E-2</v>
      </c>
      <c r="J46" s="136">
        <v>2.2507719000000002E-2</v>
      </c>
      <c r="K46" s="136">
        <v>4.8763705000000004E-2</v>
      </c>
      <c r="L46" s="136" t="s">
        <v>393</v>
      </c>
      <c r="M46" s="136">
        <v>0.17295026999999996</v>
      </c>
      <c r="N46" s="136">
        <v>1.2882008583127666E-2</v>
      </c>
      <c r="O46" s="136">
        <v>5.4080979469139749E-4</v>
      </c>
      <c r="P46" s="136">
        <v>9.8976231848861974E-4</v>
      </c>
      <c r="Q46" s="136">
        <v>5.6923353984002396E-4</v>
      </c>
      <c r="R46" s="136">
        <v>2.3910872346091798E-3</v>
      </c>
      <c r="S46" s="136">
        <v>1.6217624378215177E-3</v>
      </c>
      <c r="T46" s="136">
        <v>3.3887602475303025E-3</v>
      </c>
      <c r="U46" s="136">
        <v>2.4454444154741221E-4</v>
      </c>
      <c r="V46" s="136">
        <v>3.3912094594578064E-2</v>
      </c>
      <c r="W46" s="136">
        <v>1.9696417202193103E-2</v>
      </c>
      <c r="X46" s="136">
        <v>4.0732101303817114E-3</v>
      </c>
      <c r="Y46" s="136">
        <v>6.0715289489485695E-3</v>
      </c>
      <c r="Z46" s="136">
        <v>2.9427664690085675E-3</v>
      </c>
      <c r="AA46" s="136">
        <v>2.4748584913325674E-3</v>
      </c>
      <c r="AB46" s="136">
        <v>1.5562364039671414E-2</v>
      </c>
      <c r="AC46" s="136">
        <v>2.149040156696E-4</v>
      </c>
      <c r="AD46" s="136">
        <v>1.6881078039894398E-2</v>
      </c>
      <c r="AE46" s="137"/>
      <c r="AF46" s="138">
        <v>21.495317699681163</v>
      </c>
      <c r="AG46" s="138">
        <v>98.788346199999992</v>
      </c>
      <c r="AH46" s="138">
        <v>1766.4155918760007</v>
      </c>
      <c r="AI46" s="138">
        <v>345.28909084000003</v>
      </c>
      <c r="AJ46" s="138">
        <v>47.062805399999995</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7.2692130000000006</v>
      </c>
      <c r="G48" s="136" t="s">
        <v>385</v>
      </c>
      <c r="H48" s="136" t="s">
        <v>385</v>
      </c>
      <c r="I48" s="136">
        <v>9.692284000000001E-2</v>
      </c>
      <c r="J48" s="136">
        <v>0.67845988000000013</v>
      </c>
      <c r="K48" s="136">
        <v>1.4296118900000001</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2.4230710000000002</v>
      </c>
      <c r="AL48" s="147" t="s">
        <v>397</v>
      </c>
    </row>
    <row r="49" spans="1:38" s="2" customFormat="1" ht="26.25" customHeight="1" thickBot="1" x14ac:dyDescent="0.25">
      <c r="A49" s="63" t="s">
        <v>119</v>
      </c>
      <c r="B49" s="63" t="s">
        <v>122</v>
      </c>
      <c r="C49" s="64" t="s">
        <v>123</v>
      </c>
      <c r="D49" s="65"/>
      <c r="E49" s="136">
        <v>1.467011295E-3</v>
      </c>
      <c r="F49" s="136">
        <v>1.2551096635E-2</v>
      </c>
      <c r="G49" s="136">
        <v>1.30401004E-3</v>
      </c>
      <c r="H49" s="136">
        <v>6.0310464350000004E-3</v>
      </c>
      <c r="I49" s="136">
        <v>9.9430765550000008E-2</v>
      </c>
      <c r="J49" s="136">
        <v>0.2379818323</v>
      </c>
      <c r="K49" s="136">
        <v>0.56561435485</v>
      </c>
      <c r="L49" s="136">
        <v>4.8721075119500003E-2</v>
      </c>
      <c r="M49" s="136">
        <v>0.74980577300000006</v>
      </c>
      <c r="N49" s="136">
        <v>0.61940476899999997</v>
      </c>
      <c r="O49" s="136">
        <v>1.141008785E-2</v>
      </c>
      <c r="P49" s="136">
        <v>1.9560150599999999E-2</v>
      </c>
      <c r="Q49" s="136">
        <v>2.119016315E-2</v>
      </c>
      <c r="R49" s="136">
        <v>0.27710213350000001</v>
      </c>
      <c r="S49" s="136">
        <v>7.8240602399999998E-2</v>
      </c>
      <c r="T49" s="136">
        <v>0.19560150599999998</v>
      </c>
      <c r="U49" s="136">
        <v>2.6080200800000002E-2</v>
      </c>
      <c r="V49" s="136">
        <v>0.35860276099999999</v>
      </c>
      <c r="W49" s="136">
        <v>4.89003765</v>
      </c>
      <c r="X49" s="136">
        <v>0.26080200800000003</v>
      </c>
      <c r="Y49" s="136">
        <v>0.32600251000000002</v>
      </c>
      <c r="Z49" s="136">
        <v>0.16300125500000001</v>
      </c>
      <c r="AA49" s="136">
        <v>0.11410087850000002</v>
      </c>
      <c r="AB49" s="136">
        <v>5.7539443015000007</v>
      </c>
      <c r="AC49" s="136" t="s">
        <v>393</v>
      </c>
      <c r="AD49" s="136" t="s">
        <v>393</v>
      </c>
      <c r="AE49" s="137"/>
      <c r="AF49" s="138" t="s">
        <v>385</v>
      </c>
      <c r="AG49" s="138" t="s">
        <v>385</v>
      </c>
      <c r="AH49" s="138" t="s">
        <v>385</v>
      </c>
      <c r="AI49" s="138" t="s">
        <v>385</v>
      </c>
      <c r="AJ49" s="138" t="s">
        <v>385</v>
      </c>
      <c r="AK49" s="138">
        <v>1.63001255</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1.067474</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10.67474</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2.9819700000000001E-2</v>
      </c>
      <c r="O52" s="136">
        <v>2.9819700000000001E-2</v>
      </c>
      <c r="P52" s="136">
        <v>2.9819700000000001E-2</v>
      </c>
      <c r="Q52" s="136">
        <v>2.9819700000000001E-2</v>
      </c>
      <c r="R52" s="136">
        <v>2.9819700000000001E-2</v>
      </c>
      <c r="S52" s="136">
        <v>2.9819700000000001E-2</v>
      </c>
      <c r="T52" s="136">
        <v>2.9819700000000001E-2</v>
      </c>
      <c r="U52" s="136">
        <v>2.9819700000000001E-2</v>
      </c>
      <c r="V52" s="136">
        <v>2.9819700000000001E-2</v>
      </c>
      <c r="W52" s="136">
        <v>3.3327900000000001E-2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5.8470000000000004</v>
      </c>
      <c r="AL52" s="147" t="s">
        <v>401</v>
      </c>
    </row>
    <row r="53" spans="1:38" s="2" customFormat="1" ht="26.25" customHeight="1" thickBot="1" x14ac:dyDescent="0.25">
      <c r="A53" s="63" t="s">
        <v>119</v>
      </c>
      <c r="B53" s="67" t="s">
        <v>129</v>
      </c>
      <c r="C53" s="69" t="s">
        <v>130</v>
      </c>
      <c r="D53" s="66"/>
      <c r="E53" s="136" t="s">
        <v>385</v>
      </c>
      <c r="F53" s="136">
        <v>4.3177838896232128</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2.1588919448116064</v>
      </c>
      <c r="AL53" s="147" t="s">
        <v>402</v>
      </c>
    </row>
    <row r="54" spans="1:38" s="2" customFormat="1" ht="37.5" customHeight="1" thickBot="1" x14ac:dyDescent="0.25">
      <c r="A54" s="63" t="s">
        <v>119</v>
      </c>
      <c r="B54" s="67" t="s">
        <v>131</v>
      </c>
      <c r="C54" s="69" t="s">
        <v>132</v>
      </c>
      <c r="D54" s="66"/>
      <c r="E54" s="136" t="s">
        <v>385</v>
      </c>
      <c r="F54" s="136">
        <v>7.6529999999999996</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76530</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4.3015339E-2</v>
      </c>
      <c r="J57" s="136">
        <v>0.100392099</v>
      </c>
      <c r="K57" s="136">
        <v>0.23921580599999998</v>
      </c>
      <c r="L57" s="136">
        <v>1.29046017E-3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3045.2539999999999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1.491156E-3</v>
      </c>
      <c r="J58" s="136">
        <v>1.7893872999999998E-2</v>
      </c>
      <c r="K58" s="136">
        <v>0.14911558799999999</v>
      </c>
      <c r="L58" s="136">
        <v>6.8593176E-6</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989.029</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5.0868740000000003E-2</v>
      </c>
      <c r="J59" s="136">
        <v>5.3103839E-2</v>
      </c>
      <c r="K59" s="136">
        <v>5.5897711999999995E-2</v>
      </c>
      <c r="L59" s="136">
        <v>3.1538618799999999E-5</v>
      </c>
      <c r="M59" s="136" t="s">
        <v>392</v>
      </c>
      <c r="N59" s="136">
        <v>0.58953361811642124</v>
      </c>
      <c r="O59" s="136">
        <v>1.9110960000000003E-2</v>
      </c>
      <c r="P59" s="136">
        <v>1.0123252199999999E-3</v>
      </c>
      <c r="Q59" s="136">
        <v>4.6184820000000001E-2</v>
      </c>
      <c r="R59" s="136">
        <v>5.8925459999999999E-2</v>
      </c>
      <c r="S59" s="136">
        <v>2.3620921799999998E-3</v>
      </c>
      <c r="T59" s="136">
        <v>3.8221920000000006E-2</v>
      </c>
      <c r="U59" s="136">
        <v>0.23888699999999999</v>
      </c>
      <c r="V59" s="136">
        <v>0.12485344379999999</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337.44173999999998</v>
      </c>
      <c r="AL59" s="147" t="s">
        <v>407</v>
      </c>
    </row>
    <row r="60" spans="1:38" s="2" customFormat="1" ht="26.25" customHeight="1" thickBot="1" x14ac:dyDescent="0.25">
      <c r="A60" s="63" t="s">
        <v>53</v>
      </c>
      <c r="B60" s="71" t="s">
        <v>142</v>
      </c>
      <c r="C60" s="64" t="s">
        <v>143</v>
      </c>
      <c r="D60" s="110"/>
      <c r="E60" s="136">
        <v>2.7583086000000003E-2</v>
      </c>
      <c r="F60" s="136">
        <v>7.1462700000000012E-4</v>
      </c>
      <c r="G60" s="136">
        <v>2.8630064E-2</v>
      </c>
      <c r="H60" s="136" t="s">
        <v>385</v>
      </c>
      <c r="I60" s="136">
        <v>3.9832330000000001E-3</v>
      </c>
      <c r="J60" s="136">
        <v>4.7797811000000016E-2</v>
      </c>
      <c r="K60" s="136">
        <v>0.39831357000000001</v>
      </c>
      <c r="L60" s="136" t="s">
        <v>385</v>
      </c>
      <c r="M60" s="136">
        <v>4.3707687000000002E-2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69.874901819681313</v>
      </c>
      <c r="AG60" s="138">
        <v>119.29650000000001</v>
      </c>
      <c r="AH60" s="138">
        <v>73.378945279999996</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0.14220549537066257</v>
      </c>
      <c r="J61" s="136">
        <v>1.4220549537066256</v>
      </c>
      <c r="K61" s="136">
        <v>4.752369727770148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3.77631417</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0.39182705600000001</v>
      </c>
      <c r="F63" s="136">
        <v>0.148451847</v>
      </c>
      <c r="G63" s="136">
        <v>0.62508755499999991</v>
      </c>
      <c r="H63" s="136">
        <v>1.3438841999999999E-2</v>
      </c>
      <c r="I63" s="136">
        <v>0.13299565699999999</v>
      </c>
      <c r="J63" s="136">
        <v>0.14284178699999997</v>
      </c>
      <c r="K63" s="136">
        <v>0.18119619100000001</v>
      </c>
      <c r="L63" s="136" t="s">
        <v>393</v>
      </c>
      <c r="M63" s="136">
        <v>1.439942638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13.78500384061787</v>
      </c>
      <c r="AG63" s="138">
        <v>585.89132759999995</v>
      </c>
      <c r="AH63" s="138">
        <v>1730.7121170400003</v>
      </c>
      <c r="AI63" s="138" t="s">
        <v>390</v>
      </c>
      <c r="AJ63" s="138" t="s">
        <v>385</v>
      </c>
      <c r="AK63" s="138" t="s">
        <v>385</v>
      </c>
      <c r="AL63" s="147" t="s">
        <v>399</v>
      </c>
    </row>
    <row r="64" spans="1:38" s="2" customFormat="1" ht="26.25" customHeight="1" thickBot="1" x14ac:dyDescent="0.25">
      <c r="A64" s="63" t="s">
        <v>53</v>
      </c>
      <c r="B64" s="71" t="s">
        <v>150</v>
      </c>
      <c r="C64" s="64" t="s">
        <v>151</v>
      </c>
      <c r="D64" s="65"/>
      <c r="E64" s="136">
        <v>0.178504527</v>
      </c>
      <c r="F64" s="136">
        <v>2.3372570000000001E-3</v>
      </c>
      <c r="G64" s="136">
        <v>9.7366100000000001E-4</v>
      </c>
      <c r="H64" s="136">
        <v>3.2819700000000004E-3</v>
      </c>
      <c r="I64" s="136">
        <v>2.9209830000000003E-3</v>
      </c>
      <c r="J64" s="136">
        <v>4.8683050000000007E-3</v>
      </c>
      <c r="K64" s="136">
        <v>8.1138419999999996E-3</v>
      </c>
      <c r="L64" s="136" t="s">
        <v>385</v>
      </c>
      <c r="M64" s="136">
        <v>5.9839586E-2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3476.7813655599998</v>
      </c>
      <c r="AI64" s="138" t="s">
        <v>390</v>
      </c>
      <c r="AJ64" s="138" t="s">
        <v>390</v>
      </c>
      <c r="AK64" s="138">
        <v>328.197</v>
      </c>
      <c r="AL64" s="147" t="s">
        <v>411</v>
      </c>
    </row>
    <row r="65" spans="1:38" s="2" customFormat="1" ht="26.25" customHeight="1" thickBot="1" x14ac:dyDescent="0.25">
      <c r="A65" s="63" t="s">
        <v>53</v>
      </c>
      <c r="B65" s="67" t="s">
        <v>152</v>
      </c>
      <c r="C65" s="64" t="s">
        <v>153</v>
      </c>
      <c r="D65" s="65"/>
      <c r="E65" s="136">
        <v>0.21529991500000001</v>
      </c>
      <c r="F65" s="136" t="s">
        <v>385</v>
      </c>
      <c r="G65" s="136" t="s">
        <v>385</v>
      </c>
      <c r="H65" s="136">
        <v>6.5478259999999996E-3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509.25900000000001</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8.5588444E-2</v>
      </c>
      <c r="F67" s="136">
        <v>3.1669999999999999E-6</v>
      </c>
      <c r="G67" s="136">
        <v>2.9291360000000002E-3</v>
      </c>
      <c r="H67" s="136" t="s">
        <v>385</v>
      </c>
      <c r="I67" s="136">
        <v>3.3521687000000001E-2</v>
      </c>
      <c r="J67" s="136">
        <v>5.5869479999999999E-2</v>
      </c>
      <c r="K67" s="136">
        <v>9.3115803999999996E-2</v>
      </c>
      <c r="L67" s="136" t="s">
        <v>393</v>
      </c>
      <c r="M67" s="136">
        <v>0.28097882900000004</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56.789447799999998</v>
      </c>
      <c r="AI67" s="138" t="s">
        <v>390</v>
      </c>
      <c r="AJ67" s="138" t="s">
        <v>390</v>
      </c>
      <c r="AK67" s="138">
        <v>107.5249</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0.55012494700000003</v>
      </c>
      <c r="F70" s="136">
        <v>1.2696143089999998</v>
      </c>
      <c r="G70" s="136">
        <v>1.1709033129999999</v>
      </c>
      <c r="H70" s="136">
        <v>9.1050704999999996E-2</v>
      </c>
      <c r="I70" s="136">
        <v>7.4749886000000029E-2</v>
      </c>
      <c r="J70" s="136">
        <v>0.11641007200000004</v>
      </c>
      <c r="K70" s="136">
        <v>0.17493497300000002</v>
      </c>
      <c r="L70" s="136">
        <v>1.3454979480000005E-3</v>
      </c>
      <c r="M70" s="136">
        <v>1.0381736510000001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5880.6005257379175</v>
      </c>
      <c r="AG70" s="138" t="s">
        <v>390</v>
      </c>
      <c r="AH70" s="138">
        <v>3153.0805911840012</v>
      </c>
      <c r="AI70" s="138" t="s">
        <v>390</v>
      </c>
      <c r="AJ70" s="138">
        <v>27.6</v>
      </c>
      <c r="AK70" s="138" t="s">
        <v>385</v>
      </c>
      <c r="AL70" s="147" t="s">
        <v>399</v>
      </c>
    </row>
    <row r="71" spans="1:38" s="2" customFormat="1" ht="26.25" customHeight="1" thickBot="1" x14ac:dyDescent="0.25">
      <c r="A71" s="63" t="s">
        <v>53</v>
      </c>
      <c r="B71" s="63" t="s">
        <v>163</v>
      </c>
      <c r="C71" s="64" t="s">
        <v>164</v>
      </c>
      <c r="D71" s="70"/>
      <c r="E71" s="136">
        <v>8.8070000000000006E-6</v>
      </c>
      <c r="F71" s="136">
        <v>1.6496044739999995</v>
      </c>
      <c r="G71" s="136">
        <v>9.0000000000000012E-8</v>
      </c>
      <c r="H71" s="136" t="s">
        <v>390</v>
      </c>
      <c r="I71" s="136">
        <v>8.3399999999999987E-7</v>
      </c>
      <c r="J71" s="136">
        <v>1.0459999999999998E-6</v>
      </c>
      <c r="K71" s="136">
        <v>1.0560000000000001E-6</v>
      </c>
      <c r="L71" s="136" t="s">
        <v>393</v>
      </c>
      <c r="M71" s="136">
        <v>2.9229999999999998E-6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9.310224400000001</v>
      </c>
      <c r="AG71" s="138" t="s">
        <v>390</v>
      </c>
      <c r="AH71" s="138">
        <v>0.14356463999999999</v>
      </c>
      <c r="AI71" s="138" t="s">
        <v>390</v>
      </c>
      <c r="AJ71" s="138" t="s">
        <v>390</v>
      </c>
      <c r="AK71" s="138" t="s">
        <v>385</v>
      </c>
      <c r="AL71" s="147" t="s">
        <v>399</v>
      </c>
    </row>
    <row r="72" spans="1:38" s="2" customFormat="1" ht="26.25" customHeight="1" thickBot="1" x14ac:dyDescent="0.25">
      <c r="A72" s="63" t="s">
        <v>53</v>
      </c>
      <c r="B72" s="63" t="s">
        <v>165</v>
      </c>
      <c r="C72" s="64" t="s">
        <v>166</v>
      </c>
      <c r="D72" s="65"/>
      <c r="E72" s="136">
        <v>2.2441614899999998</v>
      </c>
      <c r="F72" s="136">
        <v>0.31594550000000005</v>
      </c>
      <c r="G72" s="136">
        <v>5.0685107220000001</v>
      </c>
      <c r="H72" s="136">
        <v>2.9816999999999999E-5</v>
      </c>
      <c r="I72" s="136">
        <v>0.26412495199999997</v>
      </c>
      <c r="J72" s="136">
        <v>0.42270682099999995</v>
      </c>
      <c r="K72" s="136">
        <v>1.8392004420000001</v>
      </c>
      <c r="L72" s="136">
        <v>9.5084982719999983E-4</v>
      </c>
      <c r="M72" s="136">
        <v>78.082248512000007</v>
      </c>
      <c r="N72" s="136">
        <v>3.8229991336916229</v>
      </c>
      <c r="O72" s="136">
        <v>6.898243536407371E-2</v>
      </c>
      <c r="P72" s="136">
        <v>3.3499150734106635E-2</v>
      </c>
      <c r="Q72" s="136">
        <v>0.36850714878876228</v>
      </c>
      <c r="R72" s="136">
        <v>0.33849675448160277</v>
      </c>
      <c r="S72" s="136">
        <v>0.23747851000000003</v>
      </c>
      <c r="T72" s="136">
        <v>0.15205645000278742</v>
      </c>
      <c r="U72" s="136">
        <v>7.4121094000000012E-2</v>
      </c>
      <c r="V72" s="136">
        <v>0.66554407658295611</v>
      </c>
      <c r="W72" s="136">
        <v>27.249208413488688</v>
      </c>
      <c r="X72" s="136" t="s">
        <v>393</v>
      </c>
      <c r="Y72" s="136" t="s">
        <v>393</v>
      </c>
      <c r="Z72" s="136" t="s">
        <v>393</v>
      </c>
      <c r="AA72" s="136" t="s">
        <v>393</v>
      </c>
      <c r="AB72" s="136">
        <v>10.173771309491114</v>
      </c>
      <c r="AC72" s="136">
        <v>9.2149350000000005E-2</v>
      </c>
      <c r="AD72" s="136">
        <v>15.592527787277838</v>
      </c>
      <c r="AE72" s="137"/>
      <c r="AF72" s="138" t="s">
        <v>390</v>
      </c>
      <c r="AG72" s="138">
        <v>72549.614266356002</v>
      </c>
      <c r="AH72" s="138">
        <v>4727.0855822160001</v>
      </c>
      <c r="AI72" s="138" t="s">
        <v>390</v>
      </c>
      <c r="AJ72" s="138" t="s">
        <v>390</v>
      </c>
      <c r="AK72" s="138">
        <v>8841.4050000000025</v>
      </c>
      <c r="AL72" s="147" t="s">
        <v>417</v>
      </c>
    </row>
    <row r="73" spans="1:38" s="2" customFormat="1" ht="26.25" customHeight="1" thickBot="1" x14ac:dyDescent="0.25">
      <c r="A73" s="63" t="s">
        <v>53</v>
      </c>
      <c r="B73" s="63" t="s">
        <v>167</v>
      </c>
      <c r="C73" s="64" t="s">
        <v>168</v>
      </c>
      <c r="D73" s="65"/>
      <c r="E73" s="136">
        <v>1.4093125999999999E-2</v>
      </c>
      <c r="F73" s="136">
        <v>2.6743494999999999E-2</v>
      </c>
      <c r="G73" s="136">
        <v>2.0126563E-2</v>
      </c>
      <c r="H73" s="136" t="s">
        <v>390</v>
      </c>
      <c r="I73" s="136">
        <v>2.7147898E-2</v>
      </c>
      <c r="J73" s="136">
        <v>3.4421922000000001E-2</v>
      </c>
      <c r="K73" s="136">
        <v>3.8271064E-2</v>
      </c>
      <c r="L73" s="136">
        <v>2.7147898000000003E-3</v>
      </c>
      <c r="M73" s="136">
        <v>0.110437731</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142.73169322000001</v>
      </c>
      <c r="AH73" s="138">
        <v>6.9038206000000013</v>
      </c>
      <c r="AI73" s="138" t="s">
        <v>390</v>
      </c>
      <c r="AJ73" s="138" t="s">
        <v>390</v>
      </c>
      <c r="AK73" s="138">
        <v>131.97800000000001</v>
      </c>
      <c r="AL73" s="147" t="s">
        <v>418</v>
      </c>
    </row>
    <row r="74" spans="1:38" s="2" customFormat="1" ht="26.25" customHeight="1" thickBot="1" x14ac:dyDescent="0.25">
      <c r="A74" s="63" t="s">
        <v>53</v>
      </c>
      <c r="B74" s="63" t="s">
        <v>169</v>
      </c>
      <c r="C74" s="64" t="s">
        <v>170</v>
      </c>
      <c r="D74" s="65"/>
      <c r="E74" s="136">
        <v>0.59475370100000002</v>
      </c>
      <c r="F74" s="136">
        <v>3.9229457000000002E-2</v>
      </c>
      <c r="G74" s="136">
        <v>1.361980022</v>
      </c>
      <c r="H74" s="136" t="s">
        <v>393</v>
      </c>
      <c r="I74" s="136">
        <v>0.12654694999999999</v>
      </c>
      <c r="J74" s="136">
        <v>0.142270864</v>
      </c>
      <c r="K74" s="136">
        <v>0.15442951700000002</v>
      </c>
      <c r="L74" s="136">
        <v>2.9105798499999996E-3</v>
      </c>
      <c r="M74" s="136">
        <v>13.603517072000001</v>
      </c>
      <c r="N74" s="136" t="s">
        <v>393</v>
      </c>
      <c r="O74" s="136" t="s">
        <v>393</v>
      </c>
      <c r="P74" s="136" t="s">
        <v>393</v>
      </c>
      <c r="Q74" s="136" t="s">
        <v>393</v>
      </c>
      <c r="R74" s="136" t="s">
        <v>393</v>
      </c>
      <c r="S74" s="136" t="s">
        <v>393</v>
      </c>
      <c r="T74" s="136" t="s">
        <v>393</v>
      </c>
      <c r="U74" s="136" t="s">
        <v>393</v>
      </c>
      <c r="V74" s="136" t="s">
        <v>393</v>
      </c>
      <c r="W74" s="136" t="s">
        <v>393</v>
      </c>
      <c r="X74" s="136">
        <v>1.140965E-2</v>
      </c>
      <c r="Y74" s="136">
        <v>3.2599E-3</v>
      </c>
      <c r="Z74" s="136">
        <v>3.2599E-3</v>
      </c>
      <c r="AA74" s="136">
        <v>1.62995E-3</v>
      </c>
      <c r="AB74" s="136">
        <v>1.9559400000000005E-2</v>
      </c>
      <c r="AC74" s="136" t="s">
        <v>393</v>
      </c>
      <c r="AD74" s="136" t="s">
        <v>385</v>
      </c>
      <c r="AE74" s="137"/>
      <c r="AF74" s="138">
        <v>2.1207500000000001E-2</v>
      </c>
      <c r="AG74" s="138" t="s">
        <v>390</v>
      </c>
      <c r="AH74" s="138">
        <v>5207.8151892279993</v>
      </c>
      <c r="AI74" s="138" t="s">
        <v>390</v>
      </c>
      <c r="AJ74" s="138" t="s">
        <v>390</v>
      </c>
      <c r="AK74" s="138">
        <v>162.995</v>
      </c>
      <c r="AL74" s="147" t="s">
        <v>419</v>
      </c>
    </row>
    <row r="75" spans="1:38" s="2" customFormat="1" ht="26.25" customHeight="1" thickBot="1" x14ac:dyDescent="0.25">
      <c r="A75" s="63" t="s">
        <v>53</v>
      </c>
      <c r="B75" s="63" t="s">
        <v>171</v>
      </c>
      <c r="C75" s="64" t="s">
        <v>172</v>
      </c>
      <c r="D75" s="70"/>
      <c r="E75" s="136">
        <v>1.3197438349999999</v>
      </c>
      <c r="F75" s="136">
        <v>8.1508189999999984E-3</v>
      </c>
      <c r="G75" s="136">
        <v>0.77971697900000003</v>
      </c>
      <c r="H75" s="136">
        <v>1.0419E-4</v>
      </c>
      <c r="I75" s="136">
        <v>7.8165999999999999E-4</v>
      </c>
      <c r="J75" s="136">
        <v>9.3799429999999982E-3</v>
      </c>
      <c r="K75" s="136">
        <v>7.8166197999999992E-2</v>
      </c>
      <c r="L75" s="136" t="s">
        <v>393</v>
      </c>
      <c r="M75" s="136">
        <v>2.4217028460000001</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1946.673</v>
      </c>
      <c r="AG75" s="138" t="s">
        <v>390</v>
      </c>
      <c r="AH75" s="138">
        <v>1766.5680372000002</v>
      </c>
      <c r="AI75" s="138" t="s">
        <v>390</v>
      </c>
      <c r="AJ75" s="138" t="s">
        <v>390</v>
      </c>
      <c r="AK75" s="138">
        <v>303.68832784420965</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2.654399E-2</v>
      </c>
      <c r="F78" s="136">
        <v>6.8536625000000004E-2</v>
      </c>
      <c r="G78" s="136">
        <v>8.206717999999999E-2</v>
      </c>
      <c r="H78" s="136" t="s">
        <v>393</v>
      </c>
      <c r="I78" s="136">
        <v>2.3494549999999999E-2</v>
      </c>
      <c r="J78" s="136">
        <v>2.9781822999999999E-2</v>
      </c>
      <c r="K78" s="136">
        <v>0.213220246</v>
      </c>
      <c r="L78" s="136">
        <v>2.349455E-5</v>
      </c>
      <c r="M78" s="136">
        <v>2.618162484</v>
      </c>
      <c r="N78" s="136">
        <v>3.7785938399995838E-4</v>
      </c>
      <c r="O78" s="136">
        <v>8.3725953347416643E-2</v>
      </c>
      <c r="P78" s="136">
        <v>1.2070508099999999E-3</v>
      </c>
      <c r="Q78" s="136">
        <v>1.314703709341717E-2</v>
      </c>
      <c r="R78" s="136">
        <v>0.83968752000000002</v>
      </c>
      <c r="S78" s="136">
        <v>1.4694531600000003</v>
      </c>
      <c r="T78" s="136">
        <v>2.0467383299997744E-6</v>
      </c>
      <c r="U78" s="136" t="s">
        <v>393</v>
      </c>
      <c r="V78" s="136" t="s">
        <v>393</v>
      </c>
      <c r="W78" s="136">
        <v>2.3616211500000004</v>
      </c>
      <c r="X78" s="136" t="s">
        <v>393</v>
      </c>
      <c r="Y78" s="136" t="s">
        <v>393</v>
      </c>
      <c r="Z78" s="136" t="s">
        <v>393</v>
      </c>
      <c r="AA78" s="136" t="s">
        <v>393</v>
      </c>
      <c r="AB78" s="136" t="s">
        <v>393</v>
      </c>
      <c r="AC78" s="136" t="s">
        <v>393</v>
      </c>
      <c r="AD78" s="136">
        <v>4.7232422999999995E-5</v>
      </c>
      <c r="AE78" s="137"/>
      <c r="AF78" s="138" t="s">
        <v>390</v>
      </c>
      <c r="AG78" s="138">
        <v>138.61753135999999</v>
      </c>
      <c r="AH78" s="138">
        <v>196.86829171999997</v>
      </c>
      <c r="AI78" s="138" t="s">
        <v>390</v>
      </c>
      <c r="AJ78" s="138" t="s">
        <v>390</v>
      </c>
      <c r="AK78" s="138">
        <v>52.480469999999897</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0.46344733700000001</v>
      </c>
      <c r="F80" s="136">
        <v>0.16361816400000004</v>
      </c>
      <c r="G80" s="136">
        <v>8.9975513000000104E-2</v>
      </c>
      <c r="H80" s="136">
        <v>3.9910830000000003E-3</v>
      </c>
      <c r="I80" s="136">
        <v>8.4143389000000068E-2</v>
      </c>
      <c r="J80" s="136">
        <v>0.10342905800000009</v>
      </c>
      <c r="K80" s="136">
        <v>0.11489542799999998</v>
      </c>
      <c r="L80" s="136" t="s">
        <v>393</v>
      </c>
      <c r="M80" s="136">
        <v>1.8794511150000004</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1.2206594517244333E-3</v>
      </c>
      <c r="AG80" s="138" t="s">
        <v>390</v>
      </c>
      <c r="AH80" s="138">
        <v>1.7664647584159998</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4.8784826486396717</v>
      </c>
      <c r="G82" s="136" t="s">
        <v>385</v>
      </c>
      <c r="H82" s="136" t="s">
        <v>385</v>
      </c>
      <c r="I82" s="136" t="s">
        <v>393</v>
      </c>
      <c r="J82" s="136" t="s">
        <v>385</v>
      </c>
      <c r="K82" s="136" t="s">
        <v>385</v>
      </c>
      <c r="L82" s="136" t="s">
        <v>385</v>
      </c>
      <c r="M82" s="136" t="s">
        <v>385</v>
      </c>
      <c r="N82" s="136" t="s">
        <v>385</v>
      </c>
      <c r="O82" s="136" t="s">
        <v>385</v>
      </c>
      <c r="P82" s="136">
        <v>3.0279043199999998E-2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5406972</v>
      </c>
      <c r="AL82" s="147" t="s">
        <v>430</v>
      </c>
    </row>
    <row r="83" spans="1:38" s="2" customFormat="1" ht="26.25" customHeight="1" thickBot="1" x14ac:dyDescent="0.25">
      <c r="A83" s="63" t="s">
        <v>53</v>
      </c>
      <c r="B83" s="74" t="s">
        <v>188</v>
      </c>
      <c r="C83" s="75" t="s">
        <v>189</v>
      </c>
      <c r="D83" s="65"/>
      <c r="E83" s="136" t="s">
        <v>393</v>
      </c>
      <c r="F83" s="136">
        <v>2.4604391999999999E-2</v>
      </c>
      <c r="G83" s="136" t="s">
        <v>393</v>
      </c>
      <c r="H83" s="136" t="s">
        <v>385</v>
      </c>
      <c r="I83" s="136">
        <v>1.23461E-4</v>
      </c>
      <c r="J83" s="136">
        <v>1.464791E-3</v>
      </c>
      <c r="K83" s="136">
        <v>1.2195442999999999E-2</v>
      </c>
      <c r="L83" s="136">
        <v>7.0372770000000008E-6</v>
      </c>
      <c r="M83" s="136" t="s">
        <v>393</v>
      </c>
      <c r="N83" s="136" t="s">
        <v>385</v>
      </c>
      <c r="O83" s="136" t="s">
        <v>385</v>
      </c>
      <c r="P83" s="136" t="s">
        <v>385</v>
      </c>
      <c r="Q83" s="136" t="s">
        <v>385</v>
      </c>
      <c r="R83" s="136" t="s">
        <v>385</v>
      </c>
      <c r="S83" s="136" t="s">
        <v>385</v>
      </c>
      <c r="T83" s="136" t="s">
        <v>385</v>
      </c>
      <c r="U83" s="136" t="s">
        <v>385</v>
      </c>
      <c r="V83" s="136" t="s">
        <v>385</v>
      </c>
      <c r="W83" s="136">
        <v>8.6625000000000001E-3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123750</v>
      </c>
      <c r="AL83" s="147" t="s">
        <v>431</v>
      </c>
    </row>
    <row r="84" spans="1:38" s="2" customFormat="1" ht="26.25" customHeight="1" thickBot="1" x14ac:dyDescent="0.25">
      <c r="A84" s="63" t="s">
        <v>53</v>
      </c>
      <c r="B84" s="74" t="s">
        <v>190</v>
      </c>
      <c r="C84" s="75" t="s">
        <v>191</v>
      </c>
      <c r="D84" s="65"/>
      <c r="E84" s="136" t="s">
        <v>393</v>
      </c>
      <c r="F84" s="136">
        <v>3.1654840000000001E-3</v>
      </c>
      <c r="G84" s="136" t="s">
        <v>385</v>
      </c>
      <c r="H84" s="136" t="s">
        <v>385</v>
      </c>
      <c r="I84" s="136">
        <v>1.986453E-3</v>
      </c>
      <c r="J84" s="136">
        <v>2.4893509999999999E-3</v>
      </c>
      <c r="K84" s="136">
        <v>2.514498E-3</v>
      </c>
      <c r="L84" s="136">
        <v>2.5823888999999998E-5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31.85</v>
      </c>
      <c r="AL84" s="147" t="s">
        <v>432</v>
      </c>
    </row>
    <row r="85" spans="1:38" s="2" customFormat="1" ht="26.25" customHeight="1" thickBot="1" x14ac:dyDescent="0.25">
      <c r="A85" s="63" t="s">
        <v>185</v>
      </c>
      <c r="B85" s="69" t="s">
        <v>192</v>
      </c>
      <c r="C85" s="75" t="s">
        <v>373</v>
      </c>
      <c r="D85" s="65"/>
      <c r="E85" s="136" t="s">
        <v>385</v>
      </c>
      <c r="F85" s="136">
        <v>15.902465214986684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114.34431100000002</v>
      </c>
      <c r="AL85" s="147" t="s">
        <v>433</v>
      </c>
    </row>
    <row r="86" spans="1:38" s="2" customFormat="1" ht="26.25" customHeight="1" thickBot="1" x14ac:dyDescent="0.25">
      <c r="A86" s="63" t="s">
        <v>185</v>
      </c>
      <c r="B86" s="69" t="s">
        <v>193</v>
      </c>
      <c r="C86" s="73" t="s">
        <v>194</v>
      </c>
      <c r="D86" s="65"/>
      <c r="E86" s="136" t="s">
        <v>385</v>
      </c>
      <c r="F86" s="136">
        <v>5.5803340799999983</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5.710358079999998</v>
      </c>
      <c r="AL86" s="147" t="s">
        <v>434</v>
      </c>
    </row>
    <row r="87" spans="1:38" s="2" customFormat="1" ht="26.25" customHeight="1" thickBot="1" x14ac:dyDescent="0.25">
      <c r="A87" s="63" t="s">
        <v>185</v>
      </c>
      <c r="B87" s="69" t="s">
        <v>195</v>
      </c>
      <c r="C87" s="73" t="s">
        <v>196</v>
      </c>
      <c r="D87" s="65"/>
      <c r="E87" s="136" t="s">
        <v>385</v>
      </c>
      <c r="F87" s="136">
        <v>4.8564000000000017E-2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6.2948199999999982E-2</v>
      </c>
      <c r="AL87" s="147" t="s">
        <v>434</v>
      </c>
    </row>
    <row r="88" spans="1:38" s="2" customFormat="1" ht="26.25" customHeight="1" thickBot="1" x14ac:dyDescent="0.25">
      <c r="A88" s="63" t="s">
        <v>185</v>
      </c>
      <c r="B88" s="69" t="s">
        <v>197</v>
      </c>
      <c r="C88" s="73" t="s">
        <v>198</v>
      </c>
      <c r="D88" s="65"/>
      <c r="E88" s="136" t="s">
        <v>393</v>
      </c>
      <c r="F88" s="136">
        <v>1.039722</v>
      </c>
      <c r="G88" s="136" t="s">
        <v>393</v>
      </c>
      <c r="H88" s="136" t="s">
        <v>393</v>
      </c>
      <c r="I88" s="136" t="s">
        <v>393</v>
      </c>
      <c r="J88" s="136" t="s">
        <v>393</v>
      </c>
      <c r="K88" s="136" t="s">
        <v>393</v>
      </c>
      <c r="L88" s="136" t="s">
        <v>393</v>
      </c>
      <c r="M88" s="136" t="s">
        <v>393</v>
      </c>
      <c r="N88" s="136" t="s">
        <v>393</v>
      </c>
      <c r="O88" s="136">
        <v>3.1850000000000004E-6</v>
      </c>
      <c r="P88" s="136" t="s">
        <v>393</v>
      </c>
      <c r="Q88" s="136">
        <v>1.5925000000000001E-5</v>
      </c>
      <c r="R88" s="136">
        <v>1.9110000000000001E-4</v>
      </c>
      <c r="S88" s="136" t="s">
        <v>393</v>
      </c>
      <c r="T88" s="136">
        <v>1.5925000000000002E-3</v>
      </c>
      <c r="U88" s="136">
        <v>1.5925000000000001E-5</v>
      </c>
      <c r="V88" s="136" t="s">
        <v>393</v>
      </c>
      <c r="W88" s="136" t="s">
        <v>393</v>
      </c>
      <c r="X88" s="136" t="s">
        <v>393</v>
      </c>
      <c r="Y88" s="136" t="s">
        <v>393</v>
      </c>
      <c r="Z88" s="136" t="s">
        <v>393</v>
      </c>
      <c r="AA88" s="136" t="s">
        <v>393</v>
      </c>
      <c r="AB88" s="136">
        <v>8.1217499999999998E-2</v>
      </c>
      <c r="AC88" s="136" t="s">
        <v>393</v>
      </c>
      <c r="AD88" s="136" t="s">
        <v>393</v>
      </c>
      <c r="AE88" s="137"/>
      <c r="AF88" s="138" t="s">
        <v>385</v>
      </c>
      <c r="AG88" s="138" t="s">
        <v>385</v>
      </c>
      <c r="AH88" s="138" t="s">
        <v>385</v>
      </c>
      <c r="AI88" s="138" t="s">
        <v>385</v>
      </c>
      <c r="AJ88" s="138" t="s">
        <v>385</v>
      </c>
      <c r="AK88" s="138">
        <v>10.379808000000004</v>
      </c>
      <c r="AL88" s="147" t="s">
        <v>434</v>
      </c>
    </row>
    <row r="89" spans="1:38" s="2" customFormat="1" ht="26.25" customHeight="1" thickBot="1" x14ac:dyDescent="0.25">
      <c r="A89" s="63" t="s">
        <v>185</v>
      </c>
      <c r="B89" s="69" t="s">
        <v>199</v>
      </c>
      <c r="C89" s="73" t="s">
        <v>200</v>
      </c>
      <c r="D89" s="65"/>
      <c r="E89" s="136" t="s">
        <v>385</v>
      </c>
      <c r="F89" s="136">
        <v>0.69866400000000006</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5.3880670000000022</v>
      </c>
      <c r="AL89" s="147" t="s">
        <v>434</v>
      </c>
    </row>
    <row r="90" spans="1:38" s="7" customFormat="1" ht="26.25" customHeight="1" thickBot="1" x14ac:dyDescent="0.25">
      <c r="A90" s="63" t="s">
        <v>185</v>
      </c>
      <c r="B90" s="69" t="s">
        <v>201</v>
      </c>
      <c r="C90" s="73" t="s">
        <v>202</v>
      </c>
      <c r="D90" s="65"/>
      <c r="E90" s="136" t="s">
        <v>385</v>
      </c>
      <c r="F90" s="136">
        <v>1.4425230000000002</v>
      </c>
      <c r="G90" s="136">
        <v>2.2863903291340599E-2</v>
      </c>
      <c r="H90" s="136" t="s">
        <v>385</v>
      </c>
      <c r="I90" s="136" t="s">
        <v>385</v>
      </c>
      <c r="J90" s="136" t="s">
        <v>385</v>
      </c>
      <c r="K90" s="136" t="s">
        <v>385</v>
      </c>
      <c r="L90" s="136" t="s">
        <v>385</v>
      </c>
      <c r="M90" s="136" t="s">
        <v>385</v>
      </c>
      <c r="N90" s="136">
        <v>2.4388163510763303E-4</v>
      </c>
      <c r="O90" s="136">
        <v>3.0485204388454112E-4</v>
      </c>
      <c r="P90" s="136">
        <v>1.5242602194227056E-4</v>
      </c>
      <c r="Q90" s="136">
        <v>3.3533724827299548E-4</v>
      </c>
      <c r="R90" s="136">
        <v>2.133964307191788E-4</v>
      </c>
      <c r="S90" s="136">
        <v>1.5242602194227056E-4</v>
      </c>
      <c r="T90" s="136">
        <v>1.5242602194227056E-4</v>
      </c>
      <c r="U90" s="136">
        <v>1.2194081755381652E-4</v>
      </c>
      <c r="V90" s="136">
        <v>5.7312184250293763</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0.57941000000000009</v>
      </c>
      <c r="AL90" s="145" t="s">
        <v>434</v>
      </c>
    </row>
    <row r="91" spans="1:38" s="2" customFormat="1" ht="26.25" customHeight="1" thickBot="1" x14ac:dyDescent="0.25">
      <c r="A91" s="63" t="s">
        <v>185</v>
      </c>
      <c r="B91" s="67" t="s">
        <v>374</v>
      </c>
      <c r="C91" s="69" t="s">
        <v>203</v>
      </c>
      <c r="D91" s="65"/>
      <c r="E91" s="136">
        <v>1.4108396298947369E-2</v>
      </c>
      <c r="F91" s="136">
        <v>3.7721304720000001E-2</v>
      </c>
      <c r="G91" s="136">
        <v>9.2704590315789476E-4</v>
      </c>
      <c r="H91" s="136">
        <v>3.2343680700000002E-2</v>
      </c>
      <c r="I91" s="136">
        <v>0.21044470996165893</v>
      </c>
      <c r="J91" s="136">
        <v>0.21045943832670314</v>
      </c>
      <c r="K91" s="136">
        <v>0.21046248038792842</v>
      </c>
      <c r="L91" s="136">
        <v>9.4692944700000004E-2</v>
      </c>
      <c r="M91" s="136">
        <v>0.43162538302105263</v>
      </c>
      <c r="N91" s="136">
        <v>0.24066357221052631</v>
      </c>
      <c r="O91" s="136">
        <v>4.2540067086315789E-2</v>
      </c>
      <c r="P91" s="136">
        <v>1.7497223999999998E-5</v>
      </c>
      <c r="Q91" s="136">
        <v>4.0826856000000003E-4</v>
      </c>
      <c r="R91" s="136">
        <v>4.7887139368421048E-3</v>
      </c>
      <c r="S91" s="136">
        <v>0.17837991909473683</v>
      </c>
      <c r="T91" s="136">
        <v>3.0251941863157893E-2</v>
      </c>
      <c r="U91" s="136" t="s">
        <v>393</v>
      </c>
      <c r="V91" s="136">
        <v>0.10085477554736842</v>
      </c>
      <c r="W91" s="136">
        <v>7.7936580000000002E-4</v>
      </c>
      <c r="X91" s="136">
        <v>8.6509603800000005E-4</v>
      </c>
      <c r="Y91" s="136">
        <v>3.5071460999999996E-4</v>
      </c>
      <c r="Z91" s="136">
        <v>3.5071460999999996E-4</v>
      </c>
      <c r="AA91" s="136">
        <v>3.5071460999999996E-4</v>
      </c>
      <c r="AB91" s="136">
        <v>1.9172398680000001E-3</v>
      </c>
      <c r="AC91" s="136" t="s">
        <v>393</v>
      </c>
      <c r="AD91" s="136" t="s">
        <v>393</v>
      </c>
      <c r="AE91" s="137"/>
      <c r="AF91" s="138" t="s">
        <v>390</v>
      </c>
      <c r="AG91" s="138" t="s">
        <v>390</v>
      </c>
      <c r="AH91" s="138" t="s">
        <v>390</v>
      </c>
      <c r="AI91" s="138" t="s">
        <v>390</v>
      </c>
      <c r="AJ91" s="138" t="s">
        <v>390</v>
      </c>
      <c r="AK91" s="138">
        <v>8.1006268421052621</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8.9893500000000001E-3</v>
      </c>
      <c r="J92" s="136">
        <v>3.2727691999999996E-2</v>
      </c>
      <c r="K92" s="136">
        <v>7.9623929999999996E-2</v>
      </c>
      <c r="L92" s="136">
        <v>2.3372310000000001E-4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558.52321000000006</v>
      </c>
      <c r="AL92" s="147" t="s">
        <v>426</v>
      </c>
    </row>
    <row r="93" spans="1:38" s="2" customFormat="1" ht="26.25" customHeight="1" thickBot="1" x14ac:dyDescent="0.25">
      <c r="A93" s="63" t="s">
        <v>53</v>
      </c>
      <c r="B93" s="67" t="s">
        <v>206</v>
      </c>
      <c r="C93" s="64" t="s">
        <v>375</v>
      </c>
      <c r="D93" s="70"/>
      <c r="E93" s="136" t="s">
        <v>385</v>
      </c>
      <c r="F93" s="136">
        <v>2.6021885835499976</v>
      </c>
      <c r="G93" s="136" t="s">
        <v>385</v>
      </c>
      <c r="H93" s="136" t="s">
        <v>385</v>
      </c>
      <c r="I93" s="136">
        <v>1.229899E-3</v>
      </c>
      <c r="J93" s="136">
        <v>4.919601E-3</v>
      </c>
      <c r="K93" s="136">
        <v>1.2299007999999998E-2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742.86045556298131</v>
      </c>
      <c r="AL93" s="147" t="s">
        <v>427</v>
      </c>
    </row>
    <row r="94" spans="1:38" s="2" customFormat="1" ht="26.25" customHeight="1" thickBot="1" x14ac:dyDescent="0.25">
      <c r="A94" s="63" t="s">
        <v>53</v>
      </c>
      <c r="B94" s="76" t="s">
        <v>376</v>
      </c>
      <c r="C94" s="64" t="s">
        <v>207</v>
      </c>
      <c r="D94" s="65"/>
      <c r="E94" s="136">
        <v>5.5902799999999993E-4</v>
      </c>
      <c r="F94" s="136">
        <v>6.3884635999999995E-2</v>
      </c>
      <c r="G94" s="136">
        <v>3.2399999999999999E-7</v>
      </c>
      <c r="H94" s="136">
        <v>4.0900000000000002E-7</v>
      </c>
      <c r="I94" s="136">
        <v>1.4687469999999998E-3</v>
      </c>
      <c r="J94" s="136">
        <v>4.2500349999999992E-3</v>
      </c>
      <c r="K94" s="136">
        <v>9.8513030000000005E-3</v>
      </c>
      <c r="L94" s="136" t="s">
        <v>393</v>
      </c>
      <c r="M94" s="136">
        <v>1.1910950000000001E-3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1.1586639999999999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0.21471836999999999</v>
      </c>
      <c r="F95" s="136">
        <v>0.28335011399999993</v>
      </c>
      <c r="G95" s="136">
        <v>3.2462260000000001E-3</v>
      </c>
      <c r="H95" s="136">
        <v>1.4353300000000001E-3</v>
      </c>
      <c r="I95" s="136">
        <v>1.5239321E-2</v>
      </c>
      <c r="J95" s="136">
        <v>6.0774983000000019E-2</v>
      </c>
      <c r="K95" s="136">
        <v>0.151846281</v>
      </c>
      <c r="L95" s="136" t="s">
        <v>393</v>
      </c>
      <c r="M95" s="136">
        <v>0.22517701500000001</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v>0.34343834000000006</v>
      </c>
      <c r="AH95" s="138">
        <v>0.40517081455999998</v>
      </c>
      <c r="AI95" s="138">
        <v>1.5634820306000001</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5.4069720000000002E-2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0.5406972000000001</v>
      </c>
      <c r="AE97" s="137"/>
      <c r="AF97" s="138" t="s">
        <v>385</v>
      </c>
      <c r="AG97" s="138" t="s">
        <v>385</v>
      </c>
      <c r="AH97" s="138" t="s">
        <v>385</v>
      </c>
      <c r="AI97" s="138" t="s">
        <v>385</v>
      </c>
      <c r="AJ97" s="138" t="s">
        <v>385</v>
      </c>
      <c r="AK97" s="138">
        <v>5406972</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5.4106312447604402E-2</v>
      </c>
      <c r="F99" s="139">
        <v>3.811004246035858</v>
      </c>
      <c r="G99" s="139" t="s">
        <v>385</v>
      </c>
      <c r="H99" s="139">
        <v>1.4320457809788381</v>
      </c>
      <c r="I99" s="139">
        <v>4.1986931780821912E-2</v>
      </c>
      <c r="J99" s="139">
        <v>6.4516504931506846E-2</v>
      </c>
      <c r="K99" s="139">
        <v>0.14132186794520549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173854</v>
      </c>
      <c r="AL99" s="148" t="s">
        <v>389</v>
      </c>
    </row>
    <row r="100" spans="1:38" s="2" customFormat="1" ht="26.25" customHeight="1" thickBot="1" x14ac:dyDescent="0.25">
      <c r="A100" s="63" t="s">
        <v>216</v>
      </c>
      <c r="B100" s="63" t="s">
        <v>218</v>
      </c>
      <c r="C100" s="64" t="s">
        <v>378</v>
      </c>
      <c r="D100" s="77"/>
      <c r="E100" s="139">
        <v>4.4437709165924051E-2</v>
      </c>
      <c r="F100" s="139">
        <v>3.1336944590987623</v>
      </c>
      <c r="G100" s="139" t="s">
        <v>385</v>
      </c>
      <c r="H100" s="139">
        <v>1.198506856753957</v>
      </c>
      <c r="I100" s="139">
        <v>4.1310399068493153E-2</v>
      </c>
      <c r="J100" s="139">
        <v>6.2379205917808239E-2</v>
      </c>
      <c r="K100" s="139">
        <v>0.13591182810958904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314527</v>
      </c>
      <c r="AL100" s="148" t="s">
        <v>389</v>
      </c>
    </row>
    <row r="101" spans="1:38" s="2" customFormat="1" ht="26.25" customHeight="1" thickBot="1" x14ac:dyDescent="0.25">
      <c r="A101" s="63" t="s">
        <v>216</v>
      </c>
      <c r="B101" s="63" t="s">
        <v>219</v>
      </c>
      <c r="C101" s="64" t="s">
        <v>220</v>
      </c>
      <c r="D101" s="77"/>
      <c r="E101" s="139">
        <v>1.191571420227695E-2</v>
      </c>
      <c r="F101" s="139">
        <v>6.1116146000000003E-2</v>
      </c>
      <c r="G101" s="139" t="s">
        <v>385</v>
      </c>
      <c r="H101" s="139">
        <v>0.58165249321481582</v>
      </c>
      <c r="I101" s="139">
        <v>7.23268E-3</v>
      </c>
      <c r="J101" s="139">
        <v>1.0744785108000001E-2</v>
      </c>
      <c r="K101" s="139">
        <v>2.5071165252000007E-2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361634</v>
      </c>
      <c r="AL101" s="148" t="s">
        <v>389</v>
      </c>
    </row>
    <row r="102" spans="1:38" s="2" customFormat="1" ht="26.25" customHeight="1" thickBot="1" x14ac:dyDescent="0.25">
      <c r="A102" s="63" t="s">
        <v>216</v>
      </c>
      <c r="B102" s="63" t="s">
        <v>221</v>
      </c>
      <c r="C102" s="64" t="s">
        <v>356</v>
      </c>
      <c r="D102" s="77"/>
      <c r="E102" s="139">
        <v>6.149831613130579E-3</v>
      </c>
      <c r="F102" s="139">
        <v>0.48562651099999998</v>
      </c>
      <c r="G102" s="139" t="s">
        <v>385</v>
      </c>
      <c r="H102" s="139">
        <v>1.7932298779838181</v>
      </c>
      <c r="I102" s="139">
        <v>4.602010000000001E-3</v>
      </c>
      <c r="J102" s="139">
        <v>0.10461588000000002</v>
      </c>
      <c r="K102" s="139">
        <v>0.75368643000000013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748515</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1.3248425120029701E-3</v>
      </c>
      <c r="F104" s="139">
        <v>2.0101695999999999E-2</v>
      </c>
      <c r="G104" s="139" t="s">
        <v>385</v>
      </c>
      <c r="H104" s="139">
        <v>7.3468533722749363E-2</v>
      </c>
      <c r="I104" s="139">
        <v>3.7384704000000002E-4</v>
      </c>
      <c r="J104" s="139">
        <v>1.1215411199999999E-3</v>
      </c>
      <c r="K104" s="139">
        <v>2.6169292800000002E-3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37088</v>
      </c>
      <c r="AL104" s="148" t="s">
        <v>389</v>
      </c>
    </row>
    <row r="105" spans="1:38" s="2" customFormat="1" ht="26.25" customHeight="1" thickBot="1" x14ac:dyDescent="0.25">
      <c r="A105" s="63" t="s">
        <v>216</v>
      </c>
      <c r="B105" s="63" t="s">
        <v>226</v>
      </c>
      <c r="C105" s="64" t="s">
        <v>227</v>
      </c>
      <c r="D105" s="77"/>
      <c r="E105" s="139">
        <v>1.002942233449264E-3</v>
      </c>
      <c r="F105" s="139">
        <v>3.5999775000000005E-2</v>
      </c>
      <c r="G105" s="139" t="s">
        <v>385</v>
      </c>
      <c r="H105" s="139">
        <v>5.6583484693745911E-2</v>
      </c>
      <c r="I105" s="139">
        <v>8.2525800000000005E-4</v>
      </c>
      <c r="J105" s="139">
        <v>1.296834E-3</v>
      </c>
      <c r="K105" s="139">
        <v>2.8294559999999997E-3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8421</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9.2371835803545608E-3</v>
      </c>
      <c r="F107" s="139">
        <v>0.94107007500000006</v>
      </c>
      <c r="G107" s="139" t="s">
        <v>385</v>
      </c>
      <c r="H107" s="139">
        <v>1.0941042334252571</v>
      </c>
      <c r="I107" s="139">
        <v>1.7110365000000002E-2</v>
      </c>
      <c r="J107" s="139">
        <v>0.22813820000000001</v>
      </c>
      <c r="K107" s="139">
        <v>1.0836564499999999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5703455</v>
      </c>
      <c r="AL107" s="148" t="s">
        <v>389</v>
      </c>
    </row>
    <row r="108" spans="1:38" s="2" customFormat="1" ht="26.25" customHeight="1" thickBot="1" x14ac:dyDescent="0.25">
      <c r="A108" s="63" t="s">
        <v>216</v>
      </c>
      <c r="B108" s="63" t="s">
        <v>231</v>
      </c>
      <c r="C108" s="64" t="s">
        <v>350</v>
      </c>
      <c r="D108" s="77"/>
      <c r="E108" s="139">
        <v>2.2653325041468001E-2</v>
      </c>
      <c r="F108" s="139">
        <v>0.55893844799999992</v>
      </c>
      <c r="G108" s="139" t="s">
        <v>385</v>
      </c>
      <c r="H108" s="139">
        <v>0.99296866974557974</v>
      </c>
      <c r="I108" s="139">
        <v>1.0350712E-2</v>
      </c>
      <c r="J108" s="139">
        <v>0.10350711999999999</v>
      </c>
      <c r="K108" s="139">
        <v>0.20701423999999999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5175356</v>
      </c>
      <c r="AL108" s="148" t="s">
        <v>389</v>
      </c>
    </row>
    <row r="109" spans="1:38" s="2" customFormat="1" ht="26.25" customHeight="1" thickBot="1" x14ac:dyDescent="0.25">
      <c r="A109" s="63" t="s">
        <v>216</v>
      </c>
      <c r="B109" s="63" t="s">
        <v>232</v>
      </c>
      <c r="C109" s="64" t="s">
        <v>351</v>
      </c>
      <c r="D109" s="77"/>
      <c r="E109" s="139">
        <v>8.3312856115632023E-4</v>
      </c>
      <c r="F109" s="139">
        <v>6.1820846999999998E-2</v>
      </c>
      <c r="G109" s="139" t="s">
        <v>385</v>
      </c>
      <c r="H109" s="139">
        <v>7.6468570310547365E-2</v>
      </c>
      <c r="I109" s="139">
        <v>2.5284600000000002E-3</v>
      </c>
      <c r="J109" s="139">
        <v>1.390653E-2</v>
      </c>
      <c r="K109" s="139">
        <v>1.390653E-2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126423</v>
      </c>
      <c r="AL109" s="148" t="s">
        <v>389</v>
      </c>
    </row>
    <row r="110" spans="1:38" s="2" customFormat="1" ht="26.25" customHeight="1" thickBot="1" x14ac:dyDescent="0.25">
      <c r="A110" s="63" t="s">
        <v>216</v>
      </c>
      <c r="B110" s="63" t="s">
        <v>233</v>
      </c>
      <c r="C110" s="64" t="s">
        <v>352</v>
      </c>
      <c r="D110" s="77"/>
      <c r="E110" s="139">
        <v>1.06919731778832E-3</v>
      </c>
      <c r="F110" s="139">
        <v>0.109001034</v>
      </c>
      <c r="G110" s="139" t="s">
        <v>385</v>
      </c>
      <c r="H110" s="139">
        <v>8.2706879859207119E-2</v>
      </c>
      <c r="I110" s="139">
        <v>4.7480500000000002E-3</v>
      </c>
      <c r="J110" s="139">
        <v>3.410614E-2</v>
      </c>
      <c r="K110" s="139">
        <v>3.410614E-2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222906</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3.5094780000000001</v>
      </c>
      <c r="F112" s="139" t="s">
        <v>385</v>
      </c>
      <c r="G112" s="139" t="s">
        <v>385</v>
      </c>
      <c r="H112" s="139">
        <v>4.5142272500000002</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87736950</v>
      </c>
      <c r="AL112" s="148" t="s">
        <v>391</v>
      </c>
    </row>
    <row r="113" spans="1:38" s="2" customFormat="1" ht="26.25" customHeight="1" thickBot="1" x14ac:dyDescent="0.25">
      <c r="A113" s="63" t="s">
        <v>235</v>
      </c>
      <c r="B113" s="78" t="s">
        <v>238</v>
      </c>
      <c r="C113" s="79" t="s">
        <v>239</v>
      </c>
      <c r="D113" s="65"/>
      <c r="E113" s="139">
        <v>1.1836920468466601</v>
      </c>
      <c r="F113" s="139" t="s">
        <v>392</v>
      </c>
      <c r="G113" s="139" t="s">
        <v>385</v>
      </c>
      <c r="H113" s="139">
        <v>12.209965228864551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49438168.391747482</v>
      </c>
      <c r="AL113" s="148" t="s">
        <v>391</v>
      </c>
    </row>
    <row r="114" spans="1:38" s="2" customFormat="1" ht="26.25" customHeight="1" thickBot="1" x14ac:dyDescent="0.25">
      <c r="A114" s="63" t="s">
        <v>235</v>
      </c>
      <c r="B114" s="78" t="s">
        <v>240</v>
      </c>
      <c r="C114" s="79" t="s">
        <v>357</v>
      </c>
      <c r="D114" s="65"/>
      <c r="E114" s="139">
        <v>1.3012954170312501E-3</v>
      </c>
      <c r="F114" s="139" t="s">
        <v>385</v>
      </c>
      <c r="G114" s="139" t="s">
        <v>385</v>
      </c>
      <c r="H114" s="139">
        <v>4.2292101053515623E-3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32532.385425781249</v>
      </c>
      <c r="AL114" s="148" t="s">
        <v>391</v>
      </c>
    </row>
    <row r="115" spans="1:38" s="2" customFormat="1" ht="26.25" customHeight="1" thickBot="1" x14ac:dyDescent="0.25">
      <c r="A115" s="63" t="s">
        <v>235</v>
      </c>
      <c r="B115" s="78" t="s">
        <v>241</v>
      </c>
      <c r="C115" s="79" t="s">
        <v>242</v>
      </c>
      <c r="D115" s="65"/>
      <c r="E115" s="139">
        <v>7.9807308339500428E-3</v>
      </c>
      <c r="F115" s="139" t="s">
        <v>385</v>
      </c>
      <c r="G115" s="139" t="s">
        <v>385</v>
      </c>
      <c r="H115" s="139">
        <v>1.5961461667900086E-2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199518.27084875107</v>
      </c>
      <c r="AL115" s="148" t="s">
        <v>391</v>
      </c>
    </row>
    <row r="116" spans="1:38" s="2" customFormat="1" ht="26.25" customHeight="1" thickBot="1" x14ac:dyDescent="0.25">
      <c r="A116" s="63" t="s">
        <v>235</v>
      </c>
      <c r="B116" s="63" t="s">
        <v>243</v>
      </c>
      <c r="C116" s="69" t="s">
        <v>379</v>
      </c>
      <c r="D116" s="65"/>
      <c r="E116" s="139">
        <v>0.84404096668104511</v>
      </c>
      <c r="F116" s="139" t="s">
        <v>392</v>
      </c>
      <c r="G116" s="139" t="s">
        <v>385</v>
      </c>
      <c r="H116" s="139">
        <v>1.1491262345512501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6990113.3504053149</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0.14067957142500001</v>
      </c>
      <c r="J119" s="139">
        <v>2.5360703910000004</v>
      </c>
      <c r="K119" s="139">
        <v>1.7459901888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1349311</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0.12111505</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1349311</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1.5192E-7</v>
      </c>
      <c r="AD122" s="139" t="s">
        <v>385</v>
      </c>
      <c r="AE122" s="137"/>
      <c r="AF122" s="140" t="s">
        <v>385</v>
      </c>
      <c r="AG122" s="140" t="s">
        <v>385</v>
      </c>
      <c r="AH122" s="140" t="s">
        <v>385</v>
      </c>
      <c r="AI122" s="140" t="s">
        <v>385</v>
      </c>
      <c r="AJ122" s="140" t="s">
        <v>385</v>
      </c>
      <c r="AK122" s="140">
        <v>15974</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0.60267871293749997</v>
      </c>
      <c r="G125" s="136" t="s">
        <v>385</v>
      </c>
      <c r="H125" s="136" t="s">
        <v>393</v>
      </c>
      <c r="I125" s="136">
        <v>1.5117034350000001E-4</v>
      </c>
      <c r="J125" s="136">
        <v>1.0032213705000001E-3</v>
      </c>
      <c r="K125" s="136">
        <v>2.1209657285000002E-3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38.079441592691353</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0.15918959999999999</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663.29</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7.7868105194292729E-3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0.23318790860322955</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6.0000733199999992E-4</v>
      </c>
      <c r="F130" s="136">
        <v>5.1035106399999995E-3</v>
      </c>
      <c r="G130" s="136">
        <v>3.2414189199999999E-5</v>
      </c>
      <c r="H130" s="136" t="s">
        <v>393</v>
      </c>
      <c r="I130" s="136">
        <v>2.7586543999999993E-6</v>
      </c>
      <c r="J130" s="136">
        <v>4.827645199999999E-6</v>
      </c>
      <c r="K130" s="136">
        <v>6.8966359999999995E-6</v>
      </c>
      <c r="L130" s="136">
        <v>9.6552903999999987E-8</v>
      </c>
      <c r="M130" s="136">
        <v>4.8276451999999993E-5</v>
      </c>
      <c r="N130" s="136">
        <v>8.9656267999999994E-4</v>
      </c>
      <c r="O130" s="136">
        <v>6.8966359999999988E-5</v>
      </c>
      <c r="P130" s="136">
        <v>3.8621161599999992E-5</v>
      </c>
      <c r="Q130" s="136">
        <v>1.1034617599999997E-5</v>
      </c>
      <c r="R130" s="136" t="s">
        <v>393</v>
      </c>
      <c r="S130" s="136" t="s">
        <v>393</v>
      </c>
      <c r="T130" s="136">
        <v>9.6552903999999986E-5</v>
      </c>
      <c r="U130" s="136" t="s">
        <v>393</v>
      </c>
      <c r="V130" s="136" t="s">
        <v>393</v>
      </c>
      <c r="W130" s="136">
        <v>0.24138225999999996</v>
      </c>
      <c r="X130" s="136" t="s">
        <v>393</v>
      </c>
      <c r="Y130" s="136" t="s">
        <v>393</v>
      </c>
      <c r="Z130" s="136" t="s">
        <v>393</v>
      </c>
      <c r="AA130" s="136" t="s">
        <v>393</v>
      </c>
      <c r="AB130" s="136">
        <v>1.3793271999999999E-5</v>
      </c>
      <c r="AC130" s="136">
        <v>1.3793271999999997E-3</v>
      </c>
      <c r="AD130" s="136" t="s">
        <v>385</v>
      </c>
      <c r="AE130" s="137"/>
      <c r="AF130" s="138" t="s">
        <v>385</v>
      </c>
      <c r="AG130" s="138" t="s">
        <v>385</v>
      </c>
      <c r="AH130" s="138" t="s">
        <v>385</v>
      </c>
      <c r="AI130" s="138" t="s">
        <v>385</v>
      </c>
      <c r="AJ130" s="138" t="s">
        <v>385</v>
      </c>
      <c r="AK130" s="138">
        <v>0.68966359999999982</v>
      </c>
      <c r="AL130" s="147" t="s">
        <v>396</v>
      </c>
    </row>
    <row r="131" spans="1:38" s="2" customFormat="1" ht="26.25" customHeight="1" thickBot="1" x14ac:dyDescent="0.25">
      <c r="A131" s="63" t="s">
        <v>260</v>
      </c>
      <c r="B131" s="67" t="s">
        <v>274</v>
      </c>
      <c r="C131" s="75" t="s">
        <v>275</v>
      </c>
      <c r="D131" s="65"/>
      <c r="E131" s="136">
        <v>1.8240969600000002E-3</v>
      </c>
      <c r="F131" s="136">
        <v>7.0937104000000004E-4</v>
      </c>
      <c r="G131" s="136">
        <v>8.9178073599999961E-5</v>
      </c>
      <c r="H131" s="136" t="s">
        <v>393</v>
      </c>
      <c r="I131" s="136" t="s">
        <v>393</v>
      </c>
      <c r="J131" s="136" t="s">
        <v>393</v>
      </c>
      <c r="K131" s="136">
        <v>2.3307905599999996E-4</v>
      </c>
      <c r="L131" s="136">
        <v>5.360818287999999E-6</v>
      </c>
      <c r="M131" s="136">
        <v>1.5200807999999999E-3</v>
      </c>
      <c r="N131" s="136" t="s">
        <v>390</v>
      </c>
      <c r="O131" s="136">
        <v>1.216064640000001E-4</v>
      </c>
      <c r="P131" s="136">
        <v>1.6416872640000013E-3</v>
      </c>
      <c r="Q131" s="136">
        <v>1.0133872000000011E-6</v>
      </c>
      <c r="R131" s="136">
        <v>1.6214195200000018E-5</v>
      </c>
      <c r="S131" s="136">
        <v>2.4929325120000003E-3</v>
      </c>
      <c r="T131" s="136">
        <v>3.0401616000000001E-4</v>
      </c>
      <c r="U131" s="136" t="s">
        <v>393</v>
      </c>
      <c r="V131" s="136" t="s">
        <v>393</v>
      </c>
      <c r="W131" s="136">
        <v>2.8374841599999976</v>
      </c>
      <c r="X131" s="136" t="s">
        <v>393</v>
      </c>
      <c r="Y131" s="136" t="s">
        <v>393</v>
      </c>
      <c r="Z131" s="136" t="s">
        <v>393</v>
      </c>
      <c r="AA131" s="136" t="s">
        <v>393</v>
      </c>
      <c r="AB131" s="136">
        <v>4.0535488000000002E-8</v>
      </c>
      <c r="AC131" s="136">
        <v>0.10133872000000001</v>
      </c>
      <c r="AD131" s="136">
        <v>2.0267744000000001E-2</v>
      </c>
      <c r="AE131" s="137"/>
      <c r="AF131" s="138" t="s">
        <v>385</v>
      </c>
      <c r="AG131" s="138" t="s">
        <v>385</v>
      </c>
      <c r="AH131" s="138" t="s">
        <v>385</v>
      </c>
      <c r="AI131" s="138" t="s">
        <v>385</v>
      </c>
      <c r="AJ131" s="138" t="s">
        <v>385</v>
      </c>
      <c r="AK131" s="138">
        <v>1.0133871999999999</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1.0879274999999999E-2</v>
      </c>
      <c r="F133" s="136">
        <v>1.7143099999999999E-4</v>
      </c>
      <c r="G133" s="136">
        <v>1.490131E-3</v>
      </c>
      <c r="H133" s="136" t="s">
        <v>385</v>
      </c>
      <c r="I133" s="136">
        <v>4.5758890000000002E-4</v>
      </c>
      <c r="J133" s="136">
        <v>4.5758890000000002E-4</v>
      </c>
      <c r="K133" s="136">
        <v>5.0849072000000006E-4</v>
      </c>
      <c r="L133" s="136" t="s">
        <v>393</v>
      </c>
      <c r="M133" s="136">
        <v>1.84618E-3</v>
      </c>
      <c r="N133" s="136">
        <v>3.9600561E-4</v>
      </c>
      <c r="O133" s="136">
        <v>6.6330609999999999E-5</v>
      </c>
      <c r="P133" s="136">
        <v>1.964863E-2</v>
      </c>
      <c r="Q133" s="136">
        <v>1.7947507E-4</v>
      </c>
      <c r="R133" s="136">
        <v>1.7881572E-4</v>
      </c>
      <c r="S133" s="136">
        <v>1.6391440999999999E-4</v>
      </c>
      <c r="T133" s="136">
        <v>2.2853070999999999E-4</v>
      </c>
      <c r="U133" s="136">
        <v>2.6083886000000003E-4</v>
      </c>
      <c r="V133" s="136">
        <v>2.1115024399999999E-3</v>
      </c>
      <c r="W133" s="136">
        <v>3.5604899999999999E-4</v>
      </c>
      <c r="X133" s="136">
        <v>1.7406839999999999E-7</v>
      </c>
      <c r="Y133" s="136">
        <v>9.5078269999999999E-8</v>
      </c>
      <c r="Z133" s="136">
        <v>8.4924279999999997E-8</v>
      </c>
      <c r="AA133" s="136">
        <v>9.2177130000000001E-8</v>
      </c>
      <c r="AB133" s="136">
        <v>4.4624808000000004E-7</v>
      </c>
      <c r="AC133" s="136">
        <v>1.9780499999999999E-3</v>
      </c>
      <c r="AD133" s="136">
        <v>5.4066699999999997E-3</v>
      </c>
      <c r="AE133" s="137"/>
      <c r="AF133" s="138" t="s">
        <v>385</v>
      </c>
      <c r="AG133" s="138" t="s">
        <v>385</v>
      </c>
      <c r="AH133" s="138" t="s">
        <v>385</v>
      </c>
      <c r="AI133" s="138" t="s">
        <v>385</v>
      </c>
      <c r="AJ133" s="138" t="s">
        <v>385</v>
      </c>
      <c r="AK133" s="138">
        <v>13187</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6.4550789999999999E-3</v>
      </c>
      <c r="F136" s="136">
        <v>0.18945490183613409</v>
      </c>
      <c r="G136" s="136">
        <v>3.3923249999999999E-3</v>
      </c>
      <c r="H136" s="136">
        <v>0.97140253200000182</v>
      </c>
      <c r="I136" s="136">
        <v>5.0856600000000001E-4</v>
      </c>
      <c r="J136" s="136">
        <v>5.0856600000000001E-4</v>
      </c>
      <c r="K136" s="136">
        <v>5.0856600000000001E-4</v>
      </c>
      <c r="L136" s="136" t="s">
        <v>393</v>
      </c>
      <c r="M136" s="136">
        <v>2.2075010000000002E-3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379759.85574227467</v>
      </c>
      <c r="AL136" s="147" t="s">
        <v>443</v>
      </c>
    </row>
    <row r="137" spans="1:38" s="2" customFormat="1" ht="26.25" customHeight="1" thickBot="1" x14ac:dyDescent="0.25">
      <c r="A137" s="63" t="s">
        <v>260</v>
      </c>
      <c r="B137" s="63" t="s">
        <v>286</v>
      </c>
      <c r="C137" s="64" t="s">
        <v>287</v>
      </c>
      <c r="D137" s="65"/>
      <c r="E137" s="136">
        <v>5.8100089999999997E-3</v>
      </c>
      <c r="F137" s="136">
        <v>0.31829389712492345</v>
      </c>
      <c r="G137" s="136">
        <v>1.7007400000000001E-4</v>
      </c>
      <c r="H137" s="136">
        <v>2.7277859999999998E-3</v>
      </c>
      <c r="I137" s="136">
        <v>5.4600000000000006E-5</v>
      </c>
      <c r="J137" s="136">
        <v>5.4600000000000006E-5</v>
      </c>
      <c r="K137" s="136">
        <v>5.4600000000000006E-5</v>
      </c>
      <c r="L137" s="136" t="s">
        <v>393</v>
      </c>
      <c r="M137" s="136">
        <v>3.8342250000000001E-3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196069.36397264423</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0.17846687</v>
      </c>
      <c r="J139" s="136">
        <v>0.17846687</v>
      </c>
      <c r="K139" s="136">
        <v>0.17846687</v>
      </c>
      <c r="L139" s="136" t="s">
        <v>393</v>
      </c>
      <c r="M139" s="136" t="s">
        <v>393</v>
      </c>
      <c r="N139" s="136">
        <v>5.1652000000000002E-4</v>
      </c>
      <c r="O139" s="136">
        <v>1.0423699999999999E-3</v>
      </c>
      <c r="P139" s="136">
        <v>1.0423699999999999E-3</v>
      </c>
      <c r="Q139" s="136">
        <v>1.6520000000000003E-3</v>
      </c>
      <c r="R139" s="136">
        <v>1.57755E-3</v>
      </c>
      <c r="S139" s="136">
        <v>3.6653599999999999E-3</v>
      </c>
      <c r="T139" s="136" t="s">
        <v>393</v>
      </c>
      <c r="U139" s="136" t="s">
        <v>393</v>
      </c>
      <c r="V139" s="136" t="s">
        <v>393</v>
      </c>
      <c r="W139" s="136">
        <v>1.8113859999999999</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2972</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97.801502017091579</v>
      </c>
      <c r="F141" s="19">
        <f t="shared" ref="F141:AJ141" si="0">SUM(F14:F140)</f>
        <v>134.52779507026497</v>
      </c>
      <c r="G141" s="19">
        <f t="shared" si="0"/>
        <v>67.578529556066641</v>
      </c>
      <c r="H141" s="19">
        <f t="shared" si="0"/>
        <v>29.058195302741314</v>
      </c>
      <c r="I141" s="19">
        <f t="shared" si="0"/>
        <v>25.44892642768928</v>
      </c>
      <c r="J141" s="19">
        <f t="shared" si="0"/>
        <v>32.238055940923331</v>
      </c>
      <c r="K141" s="19">
        <f t="shared" si="0"/>
        <v>42.940112662227079</v>
      </c>
      <c r="L141" s="19">
        <f t="shared" si="0"/>
        <v>3.3966101957345169</v>
      </c>
      <c r="M141" s="19">
        <f t="shared" si="0"/>
        <v>471.33354562044212</v>
      </c>
      <c r="N141" s="19">
        <f t="shared" si="0"/>
        <v>10.85799902311668</v>
      </c>
      <c r="O141" s="19">
        <f t="shared" si="0"/>
        <v>1.0622978082572636</v>
      </c>
      <c r="P141" s="19">
        <f t="shared" si="0"/>
        <v>0.94217267284734341</v>
      </c>
      <c r="Q141" s="19">
        <f t="shared" si="0"/>
        <v>1.4316674214826952</v>
      </c>
      <c r="R141" s="19">
        <f t="shared" si="0"/>
        <v>4.2240279747823406</v>
      </c>
      <c r="S141" s="19">
        <f t="shared" si="0"/>
        <v>9.4913107877677909</v>
      </c>
      <c r="T141" s="19">
        <f t="shared" si="0"/>
        <v>2.0561057952010406</v>
      </c>
      <c r="U141" s="19">
        <f t="shared" si="0"/>
        <v>2.5804000721995575</v>
      </c>
      <c r="V141" s="19">
        <f t="shared" si="0"/>
        <v>35.620455263115268</v>
      </c>
      <c r="W141" s="19">
        <f t="shared" si="0"/>
        <v>60.212212100614806</v>
      </c>
      <c r="X141" s="19">
        <f t="shared" si="0"/>
        <v>6.9692163569916135</v>
      </c>
      <c r="Y141" s="19">
        <f t="shared" si="0"/>
        <v>6.0417905949173463</v>
      </c>
      <c r="Z141" s="19">
        <f t="shared" si="0"/>
        <v>3.0426688943806739</v>
      </c>
      <c r="AA141" s="19">
        <f t="shared" si="0"/>
        <v>3.5489102201364875</v>
      </c>
      <c r="AB141" s="19">
        <f t="shared" si="0"/>
        <v>34.961096963333219</v>
      </c>
      <c r="AC141" s="19">
        <f t="shared" si="0"/>
        <v>3.1831263607813289</v>
      </c>
      <c r="AD141" s="19">
        <f t="shared" si="0"/>
        <v>20.931914789954831</v>
      </c>
      <c r="AE141" s="55"/>
      <c r="AF141" s="19">
        <f t="shared" si="0"/>
        <v>132787.69660384901</v>
      </c>
      <c r="AG141" s="19">
        <f t="shared" si="0"/>
        <v>181036.29183199178</v>
      </c>
      <c r="AH141" s="19">
        <f t="shared" si="0"/>
        <v>183253.72629882573</v>
      </c>
      <c r="AI141" s="19">
        <f t="shared" si="0"/>
        <v>62362.399650569147</v>
      </c>
      <c r="AJ141" s="19">
        <f t="shared" si="0"/>
        <v>4631.2961014037282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97.801502017091579</v>
      </c>
      <c r="F152" s="13">
        <f t="shared" ref="F152:AD152" si="1">SUM(F$141, F$151, IF(AND(ISNUMBER(SEARCH($B$4,"AT|BE|CH|GB|IE|LT|LU|NL")),SUM(F$143:F$149)&gt;0),SUM(F$143:F$149)-SUM(F$27:F$33),0))</f>
        <v>134.52779507026497</v>
      </c>
      <c r="G152" s="13">
        <f t="shared" si="1"/>
        <v>67.578529556066641</v>
      </c>
      <c r="H152" s="13">
        <f t="shared" si="1"/>
        <v>29.058195302741314</v>
      </c>
      <c r="I152" s="13">
        <f t="shared" si="1"/>
        <v>25.44892642768928</v>
      </c>
      <c r="J152" s="13">
        <f t="shared" si="1"/>
        <v>32.238055940923331</v>
      </c>
      <c r="K152" s="13">
        <f t="shared" si="1"/>
        <v>42.940112662227079</v>
      </c>
      <c r="L152" s="13">
        <f t="shared" si="1"/>
        <v>3.3966101957345169</v>
      </c>
      <c r="M152" s="13">
        <f t="shared" si="1"/>
        <v>471.33354562044212</v>
      </c>
      <c r="N152" s="13">
        <f t="shared" si="1"/>
        <v>10.85799902311668</v>
      </c>
      <c r="O152" s="13">
        <f t="shared" si="1"/>
        <v>1.0622978082572636</v>
      </c>
      <c r="P152" s="13">
        <f t="shared" si="1"/>
        <v>0.94217267284734341</v>
      </c>
      <c r="Q152" s="13">
        <f t="shared" si="1"/>
        <v>1.4316674214826952</v>
      </c>
      <c r="R152" s="13">
        <f t="shared" si="1"/>
        <v>4.2240279747823406</v>
      </c>
      <c r="S152" s="13">
        <f t="shared" si="1"/>
        <v>9.4913107877677909</v>
      </c>
      <c r="T152" s="13">
        <f t="shared" si="1"/>
        <v>2.0561057952010406</v>
      </c>
      <c r="U152" s="13">
        <f t="shared" si="1"/>
        <v>2.5804000721995575</v>
      </c>
      <c r="V152" s="13">
        <f t="shared" si="1"/>
        <v>35.620455263115268</v>
      </c>
      <c r="W152" s="13">
        <f t="shared" si="1"/>
        <v>60.212212100614806</v>
      </c>
      <c r="X152" s="13">
        <f t="shared" si="1"/>
        <v>6.9692163569916135</v>
      </c>
      <c r="Y152" s="13">
        <f t="shared" si="1"/>
        <v>6.0417905949173463</v>
      </c>
      <c r="Z152" s="13">
        <f t="shared" si="1"/>
        <v>3.0426688943806739</v>
      </c>
      <c r="AA152" s="13">
        <f t="shared" si="1"/>
        <v>3.5489102201364875</v>
      </c>
      <c r="AB152" s="13">
        <f t="shared" si="1"/>
        <v>34.961096963333219</v>
      </c>
      <c r="AC152" s="13">
        <f t="shared" si="1"/>
        <v>3.1831263607813289</v>
      </c>
      <c r="AD152" s="13">
        <f t="shared" si="1"/>
        <v>20.931914789954831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97.801502017091579</v>
      </c>
      <c r="F154" s="13">
        <f>SUM(F$141, F$153, -1 * IF(OR($B$6=2005,$B$6&gt;=2020),SUM(F$99:F$122),0), IF(AND(ISNUMBER(SEARCH($B$4,"AT|BE|CH|GB|IE|LT|LU|NL")),SUM(F$143:F$149)&gt;0),SUM(F$143:F$149)-SUM(F$27:F$33),0))</f>
        <v>134.52779507026497</v>
      </c>
      <c r="G154" s="13">
        <f>SUM(G$141, G$153, IF(AND(ISNUMBER(SEARCH($B$4,"AT|BE|CH|GB|IE|LT|LU|NL")),SUM(G$143:G$149)&gt;0),SUM(G$143:G$149)-SUM(G$27:G$33),0))</f>
        <v>67.578529556066641</v>
      </c>
      <c r="H154" s="13">
        <f>SUM(H$141, H$153, IF(AND(ISNUMBER(SEARCH($B$4,"AT|BE|CH|GB|IE|LT|LU|NL")),SUM(H$143:H$149)&gt;0),SUM(H$143:H$149)-SUM(H$27:H$33),0))</f>
        <v>29.058195302741314</v>
      </c>
      <c r="I154" s="13">
        <f t="shared" ref="I154:AD154" si="2">SUM(I$141, I$153, IF(AND(ISNUMBER(SEARCH($B$4,"AT|BE|CH|GB|IE|LT|LU|NL")),SUM(I$143:I$149)&gt;0),SUM(I$143:I$149)-SUM(I$27:I$33),0))</f>
        <v>25.44892642768928</v>
      </c>
      <c r="J154" s="13">
        <f t="shared" si="2"/>
        <v>32.238055940923331</v>
      </c>
      <c r="K154" s="13">
        <f t="shared" si="2"/>
        <v>42.940112662227079</v>
      </c>
      <c r="L154" s="13">
        <f t="shared" si="2"/>
        <v>3.3966101957345169</v>
      </c>
      <c r="M154" s="13">
        <f t="shared" si="2"/>
        <v>471.33354562044212</v>
      </c>
      <c r="N154" s="13">
        <f t="shared" si="2"/>
        <v>10.85799902311668</v>
      </c>
      <c r="O154" s="13">
        <f t="shared" si="2"/>
        <v>1.0622978082572636</v>
      </c>
      <c r="P154" s="13">
        <f t="shared" si="2"/>
        <v>0.94217267284734341</v>
      </c>
      <c r="Q154" s="13">
        <f t="shared" si="2"/>
        <v>1.4316674214826952</v>
      </c>
      <c r="R154" s="13">
        <f t="shared" si="2"/>
        <v>4.2240279747823406</v>
      </c>
      <c r="S154" s="13">
        <f t="shared" si="2"/>
        <v>9.4913107877677909</v>
      </c>
      <c r="T154" s="13">
        <f t="shared" si="2"/>
        <v>2.0561057952010406</v>
      </c>
      <c r="U154" s="13">
        <f t="shared" si="2"/>
        <v>2.5804000721995575</v>
      </c>
      <c r="V154" s="13">
        <f t="shared" si="2"/>
        <v>35.620455263115268</v>
      </c>
      <c r="W154" s="13">
        <f t="shared" si="2"/>
        <v>60.212212100614806</v>
      </c>
      <c r="X154" s="13">
        <f t="shared" si="2"/>
        <v>6.9692163569916135</v>
      </c>
      <c r="Y154" s="13">
        <f t="shared" si="2"/>
        <v>6.0417905949173463</v>
      </c>
      <c r="Z154" s="13">
        <f t="shared" si="2"/>
        <v>3.0426688943806739</v>
      </c>
      <c r="AA154" s="13">
        <f t="shared" si="2"/>
        <v>3.5489102201364875</v>
      </c>
      <c r="AB154" s="13">
        <f t="shared" si="2"/>
        <v>34.961096963333219</v>
      </c>
      <c r="AC154" s="13">
        <f t="shared" si="2"/>
        <v>3.1831263607813289</v>
      </c>
      <c r="AD154" s="13">
        <f t="shared" si="2"/>
        <v>20.931914789954831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0.71191185428016812</v>
      </c>
      <c r="F157" s="22">
        <v>2.3373496164351302E-3</v>
      </c>
      <c r="G157" s="22">
        <v>4.5354009593657013E-2</v>
      </c>
      <c r="H157" s="22" t="s">
        <v>393</v>
      </c>
      <c r="I157" s="22">
        <v>1.7433050191295811E-2</v>
      </c>
      <c r="J157" s="22">
        <v>1.7433050191295811E-2</v>
      </c>
      <c r="K157" s="22">
        <v>1.7433050191295811E-2</v>
      </c>
      <c r="L157" s="22">
        <v>8.3678640918219849E-3</v>
      </c>
      <c r="M157" s="22">
        <v>0.23552006789606647</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2337.881215555662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5.7127540122573005E-2</v>
      </c>
      <c r="F158" s="22">
        <v>3.0252977282894228E-4</v>
      </c>
      <c r="G158" s="22">
        <v>2.813735557766E-3</v>
      </c>
      <c r="H158" s="22" t="s">
        <v>393</v>
      </c>
      <c r="I158" s="22">
        <v>1.173423761979305E-3</v>
      </c>
      <c r="J158" s="22">
        <v>1.173423761979305E-3</v>
      </c>
      <c r="K158" s="22">
        <v>1.173423761979305E-3</v>
      </c>
      <c r="L158" s="22">
        <v>5.6324340575006631E-4</v>
      </c>
      <c r="M158" s="22">
        <v>5.3792640357165002E-2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145.03649485295676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0.39822539328591666</v>
      </c>
      <c r="F163" s="23">
        <v>5.8996500000000007E-2</v>
      </c>
      <c r="G163" s="23">
        <v>4.4837340000000005E-3</v>
      </c>
      <c r="H163" s="23">
        <v>5.0736990000000001E-3</v>
      </c>
      <c r="I163" s="23">
        <v>1.8220652130521111</v>
      </c>
      <c r="J163" s="23">
        <v>2.2269685937303585</v>
      </c>
      <c r="K163" s="23">
        <v>3.4416787357650991</v>
      </c>
      <c r="L163" s="23">
        <v>0.16398586917468999</v>
      </c>
      <c r="M163" s="23">
        <v>14.203372360531025</v>
      </c>
      <c r="N163" s="23" t="s">
        <v>393</v>
      </c>
      <c r="O163" s="23" t="s">
        <v>393</v>
      </c>
      <c r="P163" s="23" t="s">
        <v>393</v>
      </c>
      <c r="Q163" s="23" t="s">
        <v>393</v>
      </c>
      <c r="R163" s="23" t="s">
        <v>393</v>
      </c>
      <c r="S163" s="23" t="s">
        <v>393</v>
      </c>
      <c r="T163" s="23" t="s">
        <v>393</v>
      </c>
      <c r="U163" s="23" t="s">
        <v>393</v>
      </c>
      <c r="V163" s="23" t="s">
        <v>393</v>
      </c>
      <c r="W163" s="23">
        <v>1.0122584516956175</v>
      </c>
      <c r="X163" s="23">
        <v>6.0735507101737043E-2</v>
      </c>
      <c r="Y163" s="23">
        <v>8.0980676135649396E-2</v>
      </c>
      <c r="Z163" s="23">
        <v>3.4416787357650989E-2</v>
      </c>
      <c r="AA163" s="23">
        <v>2.32819443889992E-2</v>
      </c>
      <c r="AB163" s="23">
        <v>0.19941491498403663</v>
      </c>
      <c r="AC163" s="23">
        <v>1.7815748749842864E-2</v>
      </c>
      <c r="AD163" s="23">
        <v>0.12147101420347409</v>
      </c>
      <c r="AE163" s="58"/>
      <c r="AF163" s="23" t="s">
        <v>390</v>
      </c>
      <c r="AG163" s="23" t="s">
        <v>390</v>
      </c>
      <c r="AH163" s="23" t="s">
        <v>390</v>
      </c>
      <c r="AI163" s="23" t="s">
        <v>390</v>
      </c>
      <c r="AJ163" s="23" t="s">
        <v>390</v>
      </c>
      <c r="AK163" s="23">
        <v>202.45169033912347</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304" priority="15" stopIfTrue="1" operator="equal">
      <formula>"NO"</formula>
    </cfRule>
    <cfRule type="cellIs" dxfId="303" priority="16" stopIfTrue="1" operator="equal">
      <formula>"NA"</formula>
    </cfRule>
    <cfRule type="cellIs" dxfId="302" priority="17" stopIfTrue="1" operator="equal">
      <formula>"IE"</formula>
    </cfRule>
    <cfRule type="cellIs" dxfId="301" priority="18" stopIfTrue="1" operator="equal">
      <formula>"NE"</formula>
    </cfRule>
  </conditionalFormatting>
  <conditionalFormatting sqref="AL37:AL38">
    <cfRule type="cellIs" dxfId="300" priority="9" stopIfTrue="1" operator="equal">
      <formula>"NO"</formula>
    </cfRule>
    <cfRule type="cellIs" dxfId="299" priority="10" stopIfTrue="1" operator="equal">
      <formula>"NA"</formula>
    </cfRule>
    <cfRule type="cellIs" dxfId="298" priority="11" stopIfTrue="1" operator="equal">
      <formula>"IE"</formula>
    </cfRule>
    <cfRule type="cellIs" dxfId="297" priority="12" stopIfTrue="1" operator="equal">
      <formula>"NE"</formula>
    </cfRule>
  </conditionalFormatting>
  <conditionalFormatting sqref="E14:AK140">
    <cfRule type="cellIs" dxfId="296" priority="5" stopIfTrue="1" operator="equal">
      <formula>"NO"</formula>
    </cfRule>
    <cfRule type="cellIs" dxfId="295" priority="6" stopIfTrue="1" operator="equal">
      <formula>"NA"</formula>
    </cfRule>
    <cfRule type="cellIs" dxfId="294" priority="7" stopIfTrue="1" operator="equal">
      <formula>"IE"</formula>
    </cfRule>
    <cfRule type="cellIs" dxfId="293" priority="8" stopIfTrue="1" operator="equal">
      <formula>"NE"</formula>
    </cfRule>
  </conditionalFormatting>
  <conditionalFormatting sqref="E157:AD164 E143:AD149 E14:AD141">
    <cfRule type="cellIs" dxfId="292" priority="4" operator="equal">
      <formula>0</formula>
    </cfRule>
  </conditionalFormatting>
  <conditionalFormatting sqref="AF14:AK140">
    <cfRule type="cellIs" dxfId="291" priority="3" operator="equal">
      <formula>0</formula>
    </cfRule>
  </conditionalFormatting>
  <conditionalFormatting sqref="E157:AD164 AF157:AK164 E143:AD149 AF143:AK149">
    <cfRule type="cellIs" dxfId="290" priority="2" operator="equal">
      <formula>0</formula>
    </cfRule>
  </conditionalFormatting>
  <conditionalFormatting sqref="AF37:AK38">
    <cfRule type="cellIs" dxfId="289" priority="1"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2007</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11.174474022</v>
      </c>
      <c r="F14" s="136">
        <v>0.13340749200000002</v>
      </c>
      <c r="G14" s="136">
        <v>38.781376990999995</v>
      </c>
      <c r="H14" s="136" t="s">
        <v>390</v>
      </c>
      <c r="I14" s="136">
        <v>0.67891361700000019</v>
      </c>
      <c r="J14" s="136">
        <v>0.81656601200000012</v>
      </c>
      <c r="K14" s="136">
        <v>1.0335959459999999</v>
      </c>
      <c r="L14" s="136" t="s">
        <v>393</v>
      </c>
      <c r="M14" s="136">
        <v>2.008495108</v>
      </c>
      <c r="N14" s="136">
        <v>0.64366810965241361</v>
      </c>
      <c r="O14" s="136">
        <v>8.000886669684755E-2</v>
      </c>
      <c r="P14" s="136">
        <v>0.12841775316531454</v>
      </c>
      <c r="Q14" s="136">
        <v>0.60955589733310522</v>
      </c>
      <c r="R14" s="136">
        <v>0.38946843932133862</v>
      </c>
      <c r="S14" s="136">
        <v>0.26914789359087449</v>
      </c>
      <c r="T14" s="136">
        <v>0.56951231515028578</v>
      </c>
      <c r="U14" s="136">
        <v>1.9130430659365867</v>
      </c>
      <c r="V14" s="136">
        <v>1.1187465794680793</v>
      </c>
      <c r="W14" s="136">
        <v>1.2475168313027831</v>
      </c>
      <c r="X14" s="136">
        <v>8.5656069989829158E-4</v>
      </c>
      <c r="Y14" s="136">
        <v>2.7144314867766318E-3</v>
      </c>
      <c r="Z14" s="136">
        <v>2.2396199966447953E-3</v>
      </c>
      <c r="AA14" s="136">
        <v>1.7483026967560325E-4</v>
      </c>
      <c r="AB14" s="136">
        <v>5.9854424529953206E-3</v>
      </c>
      <c r="AC14" s="136">
        <v>0.75654251541689999</v>
      </c>
      <c r="AD14" s="136">
        <v>0.99707491491707056</v>
      </c>
      <c r="AE14" s="137"/>
      <c r="AF14" s="138">
        <v>267.39175749999998</v>
      </c>
      <c r="AG14" s="138">
        <v>56483.565266999991</v>
      </c>
      <c r="AH14" s="138">
        <v>17353.437888155</v>
      </c>
      <c r="AI14" s="138">
        <v>383.75762560000004</v>
      </c>
      <c r="AJ14" s="138">
        <v>1690.0171538000006</v>
      </c>
      <c r="AK14" s="138" t="s">
        <v>385</v>
      </c>
      <c r="AL14" s="147" t="s">
        <v>395</v>
      </c>
    </row>
    <row r="15" spans="1:38" s="1" customFormat="1" ht="26.25" customHeight="1" thickBot="1" x14ac:dyDescent="0.25">
      <c r="A15" s="63" t="s">
        <v>53</v>
      </c>
      <c r="B15" s="63" t="s">
        <v>54</v>
      </c>
      <c r="C15" s="64" t="s">
        <v>55</v>
      </c>
      <c r="D15" s="65"/>
      <c r="E15" s="136">
        <v>2.8975447189999999</v>
      </c>
      <c r="F15" s="136">
        <v>2.2903756090000003</v>
      </c>
      <c r="G15" s="136">
        <v>7.3891875530000002</v>
      </c>
      <c r="H15" s="136">
        <v>1.6593469999999998E-3</v>
      </c>
      <c r="I15" s="136">
        <v>0.167659957</v>
      </c>
      <c r="J15" s="136">
        <v>0.19021036599999999</v>
      </c>
      <c r="K15" s="136">
        <v>0.19137738499999998</v>
      </c>
      <c r="L15" s="136">
        <v>3.0849432087999999E-2</v>
      </c>
      <c r="M15" s="136">
        <v>0.16402576899999999</v>
      </c>
      <c r="N15" s="136">
        <v>7.7640420000000005E-3</v>
      </c>
      <c r="O15" s="136">
        <v>5.9723400000000009E-4</v>
      </c>
      <c r="P15" s="136">
        <v>3.3445104000000004E-4</v>
      </c>
      <c r="Q15" s="136">
        <v>9.5557439999999997E-5</v>
      </c>
      <c r="R15" s="136" t="s">
        <v>392</v>
      </c>
      <c r="S15" s="136" t="s">
        <v>392</v>
      </c>
      <c r="T15" s="136">
        <v>8.3612760000000019E-4</v>
      </c>
      <c r="U15" s="136" t="s">
        <v>392</v>
      </c>
      <c r="V15" s="136" t="s">
        <v>392</v>
      </c>
      <c r="W15" s="136">
        <v>2.090319</v>
      </c>
      <c r="X15" s="136" t="s">
        <v>393</v>
      </c>
      <c r="Y15" s="136" t="s">
        <v>393</v>
      </c>
      <c r="Z15" s="136" t="s">
        <v>393</v>
      </c>
      <c r="AA15" s="136" t="s">
        <v>393</v>
      </c>
      <c r="AB15" s="136">
        <v>0.11944680000000001</v>
      </c>
      <c r="AC15" s="136">
        <v>1.1944679999999999E-2</v>
      </c>
      <c r="AD15" s="136" t="s">
        <v>385</v>
      </c>
      <c r="AE15" s="137"/>
      <c r="AF15" s="138">
        <v>27843.61303</v>
      </c>
      <c r="AG15" s="138">
        <v>2166.9653759999997</v>
      </c>
      <c r="AH15" s="138">
        <v>6989.4827805200011</v>
      </c>
      <c r="AI15" s="138">
        <v>26.54</v>
      </c>
      <c r="AJ15" s="138">
        <v>14.063319999999999</v>
      </c>
      <c r="AK15" s="138">
        <v>5.97234</v>
      </c>
      <c r="AL15" s="147" t="s">
        <v>396</v>
      </c>
    </row>
    <row r="16" spans="1:38" s="1" customFormat="1" ht="26.25" customHeight="1" thickBot="1" x14ac:dyDescent="0.25">
      <c r="A16" s="63" t="s">
        <v>53</v>
      </c>
      <c r="B16" s="63" t="s">
        <v>56</v>
      </c>
      <c r="C16" s="64" t="s">
        <v>57</v>
      </c>
      <c r="D16" s="65"/>
      <c r="E16" s="136">
        <v>0.64541108799999991</v>
      </c>
      <c r="F16" s="136">
        <v>0.61078251399999983</v>
      </c>
      <c r="G16" s="136">
        <v>0.54202313200000007</v>
      </c>
      <c r="H16" s="136">
        <v>3.4019369000000001E-2</v>
      </c>
      <c r="I16" s="136">
        <v>0.34622625699999998</v>
      </c>
      <c r="J16" s="136">
        <v>0.58245359499999994</v>
      </c>
      <c r="K16" s="136">
        <v>0.87391335599999997</v>
      </c>
      <c r="L16" s="136">
        <v>0.16618860335999999</v>
      </c>
      <c r="M16" s="136">
        <v>15.056370308</v>
      </c>
      <c r="N16" s="136">
        <v>0.19405496511951201</v>
      </c>
      <c r="O16" s="136">
        <v>1.10888551496864E-2</v>
      </c>
      <c r="P16" s="136">
        <v>0.20791603405661999</v>
      </c>
      <c r="Q16" s="136">
        <v>7.6235879154093994E-2</v>
      </c>
      <c r="R16" s="136">
        <v>3.9504046470757802E-2</v>
      </c>
      <c r="S16" s="136">
        <v>0.17326336171384998</v>
      </c>
      <c r="T16" s="136">
        <v>3.60387792364808E-2</v>
      </c>
      <c r="U16" s="136">
        <v>2.0098549958806597E-2</v>
      </c>
      <c r="V16" s="136">
        <v>0.31880458555348395</v>
      </c>
      <c r="W16" s="136">
        <v>0.180193896182404</v>
      </c>
      <c r="X16" s="136">
        <v>2.0098549958806598E-3</v>
      </c>
      <c r="Y16" s="136">
        <v>2.0791603405661999E-5</v>
      </c>
      <c r="Z16" s="136">
        <v>6.9305344685539994E-6</v>
      </c>
      <c r="AA16" s="136">
        <v>6.9305344685539994E-6</v>
      </c>
      <c r="AB16" s="136">
        <v>2.0445076682234298E-3</v>
      </c>
      <c r="AC16" s="136" t="s">
        <v>385</v>
      </c>
      <c r="AD16" s="136" t="s">
        <v>385</v>
      </c>
      <c r="AE16" s="137"/>
      <c r="AF16" s="138" t="s">
        <v>390</v>
      </c>
      <c r="AG16" s="138">
        <v>6926.221314894</v>
      </c>
      <c r="AH16" s="138">
        <v>4.3131536600000002</v>
      </c>
      <c r="AI16" s="138" t="s">
        <v>390</v>
      </c>
      <c r="AJ16" s="138" t="s">
        <v>390</v>
      </c>
      <c r="AK16" s="138" t="s">
        <v>385</v>
      </c>
      <c r="AL16" s="147" t="s">
        <v>49</v>
      </c>
    </row>
    <row r="17" spans="1:38" s="2" customFormat="1" ht="26.25" customHeight="1" thickBot="1" x14ac:dyDescent="0.25">
      <c r="A17" s="63" t="s">
        <v>53</v>
      </c>
      <c r="B17" s="63" t="s">
        <v>58</v>
      </c>
      <c r="C17" s="64" t="s">
        <v>59</v>
      </c>
      <c r="D17" s="65"/>
      <c r="E17" s="136">
        <v>4.8867354519999999</v>
      </c>
      <c r="F17" s="136">
        <v>2.4900218000000002E-2</v>
      </c>
      <c r="G17" s="136">
        <v>4.0480308860000003</v>
      </c>
      <c r="H17" s="136" t="s">
        <v>390</v>
      </c>
      <c r="I17" s="136">
        <v>0.16871244899999996</v>
      </c>
      <c r="J17" s="136">
        <v>0.17101483399999995</v>
      </c>
      <c r="K17" s="136">
        <v>0.18866901899999999</v>
      </c>
      <c r="L17" s="136" t="s">
        <v>393</v>
      </c>
      <c r="M17" s="136">
        <v>0.40830638900000005</v>
      </c>
      <c r="N17" s="136">
        <v>1.7968794402492325</v>
      </c>
      <c r="O17" s="136">
        <v>2.4146808699723084E-2</v>
      </c>
      <c r="P17" s="136">
        <v>0.11283442800583442</v>
      </c>
      <c r="Q17" s="136">
        <v>5.4913120677652007E-2</v>
      </c>
      <c r="R17" s="136">
        <v>0.18118101362715389</v>
      </c>
      <c r="S17" s="136">
        <v>0.23468197676208677</v>
      </c>
      <c r="T17" s="136">
        <v>0.17447676105378748</v>
      </c>
      <c r="U17" s="136">
        <v>2.4877192741220081E-2</v>
      </c>
      <c r="V17" s="136">
        <v>2.691037776915195</v>
      </c>
      <c r="W17" s="136">
        <v>2.7285765898554355</v>
      </c>
      <c r="X17" s="136">
        <v>0.61929641706678729</v>
      </c>
      <c r="Y17" s="136">
        <v>0.82685552495140391</v>
      </c>
      <c r="Z17" s="136">
        <v>0.33185184307427606</v>
      </c>
      <c r="AA17" s="136">
        <v>0.26187182405026077</v>
      </c>
      <c r="AB17" s="136">
        <v>2.0398756091427281</v>
      </c>
      <c r="AC17" s="136">
        <v>8.3132687724000003E-3</v>
      </c>
      <c r="AD17" s="136">
        <v>2.2794446634000001</v>
      </c>
      <c r="AE17" s="137"/>
      <c r="AF17" s="138">
        <v>1.8559200000000001E-2</v>
      </c>
      <c r="AG17" s="138">
        <v>24840.281257350001</v>
      </c>
      <c r="AH17" s="138">
        <v>1359.49717141</v>
      </c>
      <c r="AI17" s="138" t="s">
        <v>390</v>
      </c>
      <c r="AJ17" s="138" t="s">
        <v>390</v>
      </c>
      <c r="AK17" s="138" t="s">
        <v>385</v>
      </c>
      <c r="AL17" s="147" t="s">
        <v>49</v>
      </c>
    </row>
    <row r="18" spans="1:38" s="2" customFormat="1" ht="26.25" customHeight="1" thickBot="1" x14ac:dyDescent="0.25">
      <c r="A18" s="63" t="s">
        <v>53</v>
      </c>
      <c r="B18" s="63" t="s">
        <v>60</v>
      </c>
      <c r="C18" s="64" t="s">
        <v>61</v>
      </c>
      <c r="D18" s="65"/>
      <c r="E18" s="136">
        <v>5.429082E-3</v>
      </c>
      <c r="F18" s="136">
        <v>3.2643799999999997E-4</v>
      </c>
      <c r="G18" s="136">
        <v>4.8471100000000003E-4</v>
      </c>
      <c r="H18" s="136" t="s">
        <v>390</v>
      </c>
      <c r="I18" s="136">
        <v>3.3534400000000001E-4</v>
      </c>
      <c r="J18" s="136">
        <v>4.1490900000000004E-4</v>
      </c>
      <c r="K18" s="136">
        <v>7.2394400000000002E-4</v>
      </c>
      <c r="L18" s="136" t="s">
        <v>393</v>
      </c>
      <c r="M18" s="136">
        <v>2.2333449999999999E-3</v>
      </c>
      <c r="N18" s="136">
        <v>7.2894008486090015E-5</v>
      </c>
      <c r="O18" s="136">
        <v>1.0651752397710001E-6</v>
      </c>
      <c r="P18" s="136">
        <v>6.596048386260001E-5</v>
      </c>
      <c r="Q18" s="136">
        <v>1.3571204419000001E-5</v>
      </c>
      <c r="R18" s="136">
        <v>8.7033645744700016E-6</v>
      </c>
      <c r="S18" s="136">
        <v>9.652752914894002E-6</v>
      </c>
      <c r="T18" s="136">
        <v>8.43606457447E-6</v>
      </c>
      <c r="U18" s="136">
        <v>7.5933065630200001E-6</v>
      </c>
      <c r="V18" s="136">
        <v>1.9037947225870002E-4</v>
      </c>
      <c r="W18" s="136">
        <v>1.679743829788E-4</v>
      </c>
      <c r="X18" s="136">
        <v>1.0664049181680001E-4</v>
      </c>
      <c r="Y18" s="136">
        <v>3.63039268151E-4</v>
      </c>
      <c r="Z18" s="136">
        <v>1.3843086860900001E-4</v>
      </c>
      <c r="AA18" s="136">
        <v>1.333643877252E-4</v>
      </c>
      <c r="AB18" s="136">
        <v>7.4147501630200013E-4</v>
      </c>
      <c r="AC18" s="136">
        <v>3.3145200000000002E-7</v>
      </c>
      <c r="AD18" s="136">
        <v>9.0882000000000015E-5</v>
      </c>
      <c r="AE18" s="137"/>
      <c r="AF18" s="138" t="s">
        <v>390</v>
      </c>
      <c r="AG18" s="138">
        <v>0.53460000000000008</v>
      </c>
      <c r="AH18" s="138">
        <v>114.32804419</v>
      </c>
      <c r="AI18" s="138" t="s">
        <v>390</v>
      </c>
      <c r="AJ18" s="138" t="s">
        <v>390</v>
      </c>
      <c r="AK18" s="138" t="s">
        <v>385</v>
      </c>
      <c r="AL18" s="147" t="s">
        <v>49</v>
      </c>
    </row>
    <row r="19" spans="1:38" s="2" customFormat="1" ht="26.25" customHeight="1" thickBot="1" x14ac:dyDescent="0.25">
      <c r="A19" s="63" t="s">
        <v>53</v>
      </c>
      <c r="B19" s="63" t="s">
        <v>62</v>
      </c>
      <c r="C19" s="64" t="s">
        <v>63</v>
      </c>
      <c r="D19" s="65"/>
      <c r="E19" s="136">
        <v>0.17850866099999999</v>
      </c>
      <c r="F19" s="136">
        <v>5.6282530000000006E-3</v>
      </c>
      <c r="G19" s="136">
        <v>7.7247669999999996E-3</v>
      </c>
      <c r="H19" s="136" t="s">
        <v>390</v>
      </c>
      <c r="I19" s="136">
        <v>5.6440559999999997E-3</v>
      </c>
      <c r="J19" s="136">
        <v>6.0234479999999998E-3</v>
      </c>
      <c r="K19" s="136">
        <v>8.4527889999999987E-3</v>
      </c>
      <c r="L19" s="136" t="s">
        <v>393</v>
      </c>
      <c r="M19" s="136">
        <v>4.5927256999999999E-2</v>
      </c>
      <c r="N19" s="136">
        <v>1.0237445389947121E-2</v>
      </c>
      <c r="O19" s="136">
        <v>7.5984390533128808E-4</v>
      </c>
      <c r="P19" s="136">
        <v>1.9634179639935996E-3</v>
      </c>
      <c r="Q19" s="136">
        <v>4.1419001921319992E-4</v>
      </c>
      <c r="R19" s="136">
        <v>8.0637198385359986E-5</v>
      </c>
      <c r="S19" s="136">
        <v>6.4497208924271996E-5</v>
      </c>
      <c r="T19" s="136">
        <v>1.1310063645216801E-3</v>
      </c>
      <c r="U19" s="136">
        <v>1.6879956491415996E-4</v>
      </c>
      <c r="V19" s="136">
        <v>2.7046260529655993E-3</v>
      </c>
      <c r="W19" s="136">
        <v>2.63214094839635</v>
      </c>
      <c r="X19" s="136">
        <v>2.1711239827143995E-3</v>
      </c>
      <c r="Y19" s="136">
        <v>8.3385212670879973E-3</v>
      </c>
      <c r="Z19" s="136">
        <v>3.167252671059999E-3</v>
      </c>
      <c r="AA19" s="136">
        <v>3.0940777047175996E-3</v>
      </c>
      <c r="AB19" s="136">
        <v>0.16705765562557998</v>
      </c>
      <c r="AC19" s="136">
        <v>1.503069416E-2</v>
      </c>
      <c r="AD19" s="136">
        <v>5.5555999999999997E-4</v>
      </c>
      <c r="AE19" s="137"/>
      <c r="AF19" s="138">
        <v>1.6976162400000001</v>
      </c>
      <c r="AG19" s="138">
        <v>3.2679999999999998</v>
      </c>
      <c r="AH19" s="138">
        <v>2807.2022385199989</v>
      </c>
      <c r="AI19" s="138" t="s">
        <v>390</v>
      </c>
      <c r="AJ19" s="138">
        <v>180.34401600000001</v>
      </c>
      <c r="AK19" s="138">
        <v>7.5143339999999998</v>
      </c>
      <c r="AL19" s="147" t="s">
        <v>396</v>
      </c>
    </row>
    <row r="20" spans="1:38" s="2" customFormat="1" ht="26.25" customHeight="1" thickBot="1" x14ac:dyDescent="0.25">
      <c r="A20" s="63" t="s">
        <v>53</v>
      </c>
      <c r="B20" s="63" t="s">
        <v>64</v>
      </c>
      <c r="C20" s="64" t="s">
        <v>65</v>
      </c>
      <c r="D20" s="65"/>
      <c r="E20" s="136">
        <v>2.0517343439999998</v>
      </c>
      <c r="F20" s="136">
        <v>0.10737916400000001</v>
      </c>
      <c r="G20" s="136">
        <v>2.9457314339999998</v>
      </c>
      <c r="H20" s="136">
        <v>1.0928349999999999E-3</v>
      </c>
      <c r="I20" s="136">
        <v>5.4316720999999984E-2</v>
      </c>
      <c r="J20" s="136">
        <v>6.2602448999999991E-2</v>
      </c>
      <c r="K20" s="136">
        <v>8.0753000000000005E-2</v>
      </c>
      <c r="L20" s="136" t="s">
        <v>393</v>
      </c>
      <c r="M20" s="136">
        <v>2.2203076559999997</v>
      </c>
      <c r="N20" s="136">
        <v>1.1521571168073417</v>
      </c>
      <c r="O20" s="136">
        <v>0.30131266374226068</v>
      </c>
      <c r="P20" s="136">
        <v>4.6846988186746603E-2</v>
      </c>
      <c r="Q20" s="136">
        <v>2.0878436751761001E-2</v>
      </c>
      <c r="R20" s="136">
        <v>0.57483019312941663</v>
      </c>
      <c r="S20" s="136">
        <v>0.20644148939409535</v>
      </c>
      <c r="T20" s="136">
        <v>9.7816512094723876E-2</v>
      </c>
      <c r="U20" s="136">
        <v>1.8831116828322222E-2</v>
      </c>
      <c r="V20" s="136">
        <v>12.39352391541612</v>
      </c>
      <c r="W20" s="136">
        <v>3.0842810671522267</v>
      </c>
      <c r="X20" s="136">
        <v>0.41315030726564478</v>
      </c>
      <c r="Y20" s="136">
        <v>0.61296064137541106</v>
      </c>
      <c r="Z20" s="136">
        <v>0.21355119228772901</v>
      </c>
      <c r="AA20" s="136">
        <v>0.1698262455343772</v>
      </c>
      <c r="AB20" s="136">
        <v>1.409488386463162</v>
      </c>
      <c r="AC20" s="136">
        <v>0.11559573613059999</v>
      </c>
      <c r="AD20" s="136">
        <v>0.68822851020780007</v>
      </c>
      <c r="AE20" s="137"/>
      <c r="AF20" s="138">
        <v>65.798123400000009</v>
      </c>
      <c r="AG20" s="138">
        <v>4040.4201300000004</v>
      </c>
      <c r="AH20" s="138">
        <v>4147.8481683300006</v>
      </c>
      <c r="AI20" s="138">
        <v>22643.653095260001</v>
      </c>
      <c r="AJ20" s="138" t="s">
        <v>390</v>
      </c>
      <c r="AK20" s="138" t="s">
        <v>385</v>
      </c>
      <c r="AL20" s="147" t="s">
        <v>49</v>
      </c>
    </row>
    <row r="21" spans="1:38" s="2" customFormat="1" ht="26.25" customHeight="1" thickBot="1" x14ac:dyDescent="0.25">
      <c r="A21" s="63" t="s">
        <v>53</v>
      </c>
      <c r="B21" s="63" t="s">
        <v>66</v>
      </c>
      <c r="C21" s="64" t="s">
        <v>67</v>
      </c>
      <c r="D21" s="65"/>
      <c r="E21" s="136">
        <v>0.38784068799999999</v>
      </c>
      <c r="F21" s="136">
        <v>3.5807398999999983E-2</v>
      </c>
      <c r="G21" s="136">
        <v>0.21355839199999999</v>
      </c>
      <c r="H21" s="136">
        <v>1.0211787E-2</v>
      </c>
      <c r="I21" s="136">
        <v>2.4323955000000019E-2</v>
      </c>
      <c r="J21" s="136">
        <v>3.3838837000000017E-2</v>
      </c>
      <c r="K21" s="136">
        <v>5.1927065999999994E-2</v>
      </c>
      <c r="L21" s="136" t="s">
        <v>393</v>
      </c>
      <c r="M21" s="136">
        <v>0.387395822</v>
      </c>
      <c r="N21" s="136">
        <v>5.4003245226784118E-2</v>
      </c>
      <c r="O21" s="136">
        <v>1.4121231270209918E-3</v>
      </c>
      <c r="P21" s="136">
        <v>5.9266963093170671E-3</v>
      </c>
      <c r="Q21" s="136">
        <v>2.0961078248956976E-3</v>
      </c>
      <c r="R21" s="136">
        <v>6.6025669287883247E-3</v>
      </c>
      <c r="S21" s="136">
        <v>7.1975251836016649E-3</v>
      </c>
      <c r="T21" s="136">
        <v>5.2675213043747249E-3</v>
      </c>
      <c r="U21" s="136">
        <v>1.0354174723859145E-3</v>
      </c>
      <c r="V21" s="136">
        <v>0.11049797146464443</v>
      </c>
      <c r="W21" s="136">
        <v>8.764417100285303E-2</v>
      </c>
      <c r="X21" s="136">
        <v>2.2141115168573422E-2</v>
      </c>
      <c r="Y21" s="136">
        <v>3.9338561865725728E-2</v>
      </c>
      <c r="Z21" s="136">
        <v>1.5297127774962173E-2</v>
      </c>
      <c r="AA21" s="136">
        <v>1.3097723522730134E-2</v>
      </c>
      <c r="AB21" s="136">
        <v>8.9874528331991471E-2</v>
      </c>
      <c r="AC21" s="136">
        <v>5.1295102178399994E-4</v>
      </c>
      <c r="AD21" s="136">
        <v>6.6589535001700992E-2</v>
      </c>
      <c r="AE21" s="137"/>
      <c r="AF21" s="138">
        <v>31.333627693975235</v>
      </c>
      <c r="AG21" s="138">
        <v>391.68408069999998</v>
      </c>
      <c r="AH21" s="138">
        <v>5174.469808507999</v>
      </c>
      <c r="AI21" s="138">
        <v>56.626964549999997</v>
      </c>
      <c r="AJ21" s="138" t="s">
        <v>390</v>
      </c>
      <c r="AK21" s="138" t="s">
        <v>385</v>
      </c>
      <c r="AL21" s="147" t="s">
        <v>49</v>
      </c>
    </row>
    <row r="22" spans="1:38" s="2" customFormat="1" ht="26.25" customHeight="1" thickBot="1" x14ac:dyDescent="0.25">
      <c r="A22" s="63" t="s">
        <v>53</v>
      </c>
      <c r="B22" s="67" t="s">
        <v>68</v>
      </c>
      <c r="C22" s="64" t="s">
        <v>69</v>
      </c>
      <c r="D22" s="65"/>
      <c r="E22" s="136">
        <v>5.0241568119999993</v>
      </c>
      <c r="F22" s="136">
        <v>0.12776194999999996</v>
      </c>
      <c r="G22" s="136">
        <v>0.37702554299999996</v>
      </c>
      <c r="H22" s="136" t="s">
        <v>390</v>
      </c>
      <c r="I22" s="136">
        <v>3.6352249999999997E-3</v>
      </c>
      <c r="J22" s="136">
        <v>5.2477629999999999E-3</v>
      </c>
      <c r="K22" s="136">
        <v>1.3999019E-2</v>
      </c>
      <c r="L22" s="136" t="s">
        <v>393</v>
      </c>
      <c r="M22" s="136">
        <v>10.852088866000001</v>
      </c>
      <c r="N22" s="136">
        <v>0.27688165399999998</v>
      </c>
      <c r="O22" s="136">
        <v>2.2602584000000002E-2</v>
      </c>
      <c r="P22" s="136">
        <v>0.13844082699999999</v>
      </c>
      <c r="Q22" s="136">
        <v>7.4871059500000003E-2</v>
      </c>
      <c r="R22" s="136">
        <v>0.11583824300000001</v>
      </c>
      <c r="S22" s="136">
        <v>0.18279839809999998</v>
      </c>
      <c r="T22" s="136">
        <v>0.13844082699999999</v>
      </c>
      <c r="U22" s="136">
        <v>7.1480671899999987E-2</v>
      </c>
      <c r="V22" s="136">
        <v>1.1979369520000001</v>
      </c>
      <c r="W22" s="136">
        <v>1.1583824299999998E-2</v>
      </c>
      <c r="X22" s="136">
        <v>1.8364599499999999E-5</v>
      </c>
      <c r="Y22" s="136">
        <v>7.910904399999998E-4</v>
      </c>
      <c r="Z22" s="136">
        <v>2.17549871E-4</v>
      </c>
      <c r="AA22" s="136">
        <v>1.21488889E-4</v>
      </c>
      <c r="AB22" s="136">
        <v>1.1484937995000001E-3</v>
      </c>
      <c r="AC22" s="136">
        <v>1.2996485799999999E-2</v>
      </c>
      <c r="AD22" s="136">
        <v>0.29100826899999999</v>
      </c>
      <c r="AE22" s="137"/>
      <c r="AF22" s="138">
        <v>230.56725245000001</v>
      </c>
      <c r="AG22" s="138">
        <v>9105.1479305400007</v>
      </c>
      <c r="AH22" s="138">
        <v>6569.8601304900012</v>
      </c>
      <c r="AI22" s="138">
        <v>863.73771999999997</v>
      </c>
      <c r="AJ22" s="138">
        <v>2364.4672213999997</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1.2350622850000001</v>
      </c>
      <c r="F24" s="136">
        <v>5.1931019180000026</v>
      </c>
      <c r="G24" s="136">
        <v>0.26154996500000005</v>
      </c>
      <c r="H24" s="136">
        <v>6.2304719999999999E-3</v>
      </c>
      <c r="I24" s="136">
        <v>0.27744639800000015</v>
      </c>
      <c r="J24" s="136">
        <v>0.37176420900000018</v>
      </c>
      <c r="K24" s="136">
        <v>0.59400783700000015</v>
      </c>
      <c r="L24" s="136" t="s">
        <v>393</v>
      </c>
      <c r="M24" s="136">
        <v>2.2203076559999997</v>
      </c>
      <c r="N24" s="136">
        <v>0.12858303998814744</v>
      </c>
      <c r="O24" s="136">
        <v>5.0048425810787535E-2</v>
      </c>
      <c r="P24" s="136">
        <v>9.6859997976589257E-3</v>
      </c>
      <c r="Q24" s="136">
        <v>2.6030306296630306E-3</v>
      </c>
      <c r="R24" s="136">
        <v>9.0662411121476882E-2</v>
      </c>
      <c r="S24" s="136">
        <v>2.6314223450177865E-2</v>
      </c>
      <c r="T24" s="136">
        <v>1.0239822612657237E-2</v>
      </c>
      <c r="U24" s="136">
        <v>2.9246852246477052E-3</v>
      </c>
      <c r="V24" s="136">
        <v>2.0102203998555446</v>
      </c>
      <c r="W24" s="136">
        <v>0.42664955965346801</v>
      </c>
      <c r="X24" s="136">
        <v>5.5296067123377798E-2</v>
      </c>
      <c r="Y24" s="136">
        <v>0.10829517174421767</v>
      </c>
      <c r="Z24" s="136">
        <v>3.6271901907941606E-2</v>
      </c>
      <c r="AA24" s="136">
        <v>3.1198069646306479E-2</v>
      </c>
      <c r="AB24" s="136">
        <v>0.23106121042184358</v>
      </c>
      <c r="AC24" s="136">
        <v>1.9231356293135323E-2</v>
      </c>
      <c r="AD24" s="136">
        <v>3.2226828998894494E-2</v>
      </c>
      <c r="AE24" s="137"/>
      <c r="AF24" s="138">
        <v>315.19375146298569</v>
      </c>
      <c r="AG24" s="138">
        <v>266.36125272999999</v>
      </c>
      <c r="AH24" s="138">
        <v>11015.605773849995</v>
      </c>
      <c r="AI24" s="138">
        <v>3822.9319399080646</v>
      </c>
      <c r="AJ24" s="138">
        <v>11.1852</v>
      </c>
      <c r="AK24" s="138">
        <v>7.5143339999999998</v>
      </c>
      <c r="AL24" s="147" t="s">
        <v>396</v>
      </c>
    </row>
    <row r="25" spans="1:38" s="2" customFormat="1" ht="26.25" customHeight="1" thickBot="1" x14ac:dyDescent="0.25">
      <c r="A25" s="63" t="s">
        <v>73</v>
      </c>
      <c r="B25" s="67" t="s">
        <v>74</v>
      </c>
      <c r="C25" s="69" t="s">
        <v>75</v>
      </c>
      <c r="D25" s="65"/>
      <c r="E25" s="136">
        <v>8.7829366452884014E-2</v>
      </c>
      <c r="F25" s="136">
        <v>6.9339542718162013E-4</v>
      </c>
      <c r="G25" s="136">
        <v>5.6808888168660004E-3</v>
      </c>
      <c r="H25" s="136" t="s">
        <v>393</v>
      </c>
      <c r="I25" s="136">
        <v>9.3050252211766794E-4</v>
      </c>
      <c r="J25" s="136">
        <v>9.3050252211766794E-4</v>
      </c>
      <c r="K25" s="136">
        <v>9.3050252211766794E-4</v>
      </c>
      <c r="L25" s="136">
        <v>4.4664121061648054E-4</v>
      </c>
      <c r="M25" s="136">
        <v>5.4501847385436418E-2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292.83546643738384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1.4535979281362001E-2</v>
      </c>
      <c r="F26" s="136">
        <v>1.5286569465071864E-4</v>
      </c>
      <c r="G26" s="136">
        <v>9.78635762614E-4</v>
      </c>
      <c r="H26" s="136" t="s">
        <v>393</v>
      </c>
      <c r="I26" s="136">
        <v>2.6392884313643006E-4</v>
      </c>
      <c r="J26" s="136">
        <v>2.6392884313643006E-4</v>
      </c>
      <c r="K26" s="136">
        <v>2.6392884313643006E-4</v>
      </c>
      <c r="L26" s="136">
        <v>1.2668584470548641E-4</v>
      </c>
      <c r="M26" s="136">
        <v>1.5049172669851119E-2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50.44550788803199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7.9901576156300695</v>
      </c>
      <c r="F27" s="136">
        <v>9.1769362205967635</v>
      </c>
      <c r="G27" s="136">
        <v>7.451567486944044E-2</v>
      </c>
      <c r="H27" s="136">
        <v>0.44251191420155511</v>
      </c>
      <c r="I27" s="136">
        <v>0.28757016882416425</v>
      </c>
      <c r="J27" s="136">
        <v>0.28757016882416425</v>
      </c>
      <c r="K27" s="136">
        <v>0.28757016882416425</v>
      </c>
      <c r="L27" s="136">
        <v>0.18672649756744741</v>
      </c>
      <c r="M27" s="136">
        <v>96.6864457767076</v>
      </c>
      <c r="N27" s="136">
        <v>1.0449273026344971E-3</v>
      </c>
      <c r="O27" s="136">
        <v>1.2841817950883002E-4</v>
      </c>
      <c r="P27" s="136">
        <v>6.1356241387546268E-3</v>
      </c>
      <c r="Q27" s="136">
        <v>1.9702273590420895E-4</v>
      </c>
      <c r="R27" s="136">
        <v>5.2627169140752258E-3</v>
      </c>
      <c r="S27" s="136">
        <v>3.6937794342451211E-3</v>
      </c>
      <c r="T27" s="136">
        <v>1.4108770647370821E-3</v>
      </c>
      <c r="U27" s="136">
        <v>1.3720911279075838E-4</v>
      </c>
      <c r="V27" s="136">
        <v>2.290323160893297E-2</v>
      </c>
      <c r="W27" s="136">
        <v>0.37760109999999997</v>
      </c>
      <c r="X27" s="136">
        <v>7.9710234159000009E-3</v>
      </c>
      <c r="Y27" s="136">
        <v>9.7439596008E-3</v>
      </c>
      <c r="Z27" s="136">
        <v>6.5897453070000002E-3</v>
      </c>
      <c r="AA27" s="136">
        <v>9.3643298793000002E-3</v>
      </c>
      <c r="AB27" s="136">
        <v>3.3669058203E-2</v>
      </c>
      <c r="AC27" s="136">
        <v>3.5194209999999998E-4</v>
      </c>
      <c r="AD27" s="136">
        <v>7.4784599999999995E-5</v>
      </c>
      <c r="AE27" s="137"/>
      <c r="AF27" s="138">
        <v>33475.041102574804</v>
      </c>
      <c r="AG27" s="138" t="s">
        <v>385</v>
      </c>
      <c r="AH27" s="138">
        <v>0.37474271930000003</v>
      </c>
      <c r="AI27" s="138">
        <v>840.03133763100004</v>
      </c>
      <c r="AJ27" s="138" t="s">
        <v>385</v>
      </c>
      <c r="AK27" s="138" t="s">
        <v>385</v>
      </c>
      <c r="AL27" s="147" t="s">
        <v>49</v>
      </c>
    </row>
    <row r="28" spans="1:38" s="2" customFormat="1" ht="26.25" customHeight="1" thickBot="1" x14ac:dyDescent="0.25">
      <c r="A28" s="63" t="s">
        <v>78</v>
      </c>
      <c r="B28" s="63" t="s">
        <v>81</v>
      </c>
      <c r="C28" s="64" t="s">
        <v>82</v>
      </c>
      <c r="D28" s="65"/>
      <c r="E28" s="136">
        <v>4.7572140874088849</v>
      </c>
      <c r="F28" s="136">
        <v>0.86811521487441279</v>
      </c>
      <c r="G28" s="136">
        <v>3.4340612517492888E-2</v>
      </c>
      <c r="H28" s="136">
        <v>3.3129085004534473E-2</v>
      </c>
      <c r="I28" s="136">
        <v>0.48468585735268876</v>
      </c>
      <c r="J28" s="136">
        <v>0.48468585735268876</v>
      </c>
      <c r="K28" s="136">
        <v>0.48468585735268876</v>
      </c>
      <c r="L28" s="136">
        <v>0.33388566414452098</v>
      </c>
      <c r="M28" s="136">
        <v>7.6949779615914986</v>
      </c>
      <c r="N28" s="136">
        <v>2.4434370929047857E-4</v>
      </c>
      <c r="O28" s="136">
        <v>2.6814022981252387E-5</v>
      </c>
      <c r="P28" s="136">
        <v>2.0986451696988345E-3</v>
      </c>
      <c r="Q28" s="136">
        <v>4.7678915831993419E-5</v>
      </c>
      <c r="R28" s="136">
        <v>2.9104748606612629E-3</v>
      </c>
      <c r="S28" s="136">
        <v>1.9681078059791959E-3</v>
      </c>
      <c r="T28" s="136">
        <v>1.964930438826798E-4</v>
      </c>
      <c r="U28" s="136">
        <v>4.1729785701482079E-5</v>
      </c>
      <c r="V28" s="136">
        <v>7.3328875223514327E-3</v>
      </c>
      <c r="W28" s="136">
        <v>0.21515869999999998</v>
      </c>
      <c r="X28" s="136">
        <v>5.9897634304999997E-3</v>
      </c>
      <c r="Y28" s="136">
        <v>6.7454259988000004E-3</v>
      </c>
      <c r="Z28" s="136">
        <v>5.2443889294000005E-3</v>
      </c>
      <c r="AA28" s="136">
        <v>5.6788305212E-3</v>
      </c>
      <c r="AB28" s="136">
        <v>2.3658408879899999E-2</v>
      </c>
      <c r="AC28" s="136">
        <v>1.8169949999999999E-4</v>
      </c>
      <c r="AD28" s="136">
        <v>3.8092900000000003E-5</v>
      </c>
      <c r="AE28" s="137"/>
      <c r="AF28" s="138">
        <v>14556.363216588001</v>
      </c>
      <c r="AG28" s="138" t="s">
        <v>385</v>
      </c>
      <c r="AH28" s="138" t="s">
        <v>393</v>
      </c>
      <c r="AI28" s="138">
        <v>489.17731217940002</v>
      </c>
      <c r="AJ28" s="138" t="s">
        <v>385</v>
      </c>
      <c r="AK28" s="138" t="s">
        <v>385</v>
      </c>
      <c r="AL28" s="147" t="s">
        <v>49</v>
      </c>
    </row>
    <row r="29" spans="1:38" s="2" customFormat="1" ht="26.25" customHeight="1" thickBot="1" x14ac:dyDescent="0.25">
      <c r="A29" s="63" t="s">
        <v>78</v>
      </c>
      <c r="B29" s="63" t="s">
        <v>83</v>
      </c>
      <c r="C29" s="64" t="s">
        <v>84</v>
      </c>
      <c r="D29" s="65"/>
      <c r="E29" s="136">
        <v>30.195591362883217</v>
      </c>
      <c r="F29" s="136">
        <v>1.8870917242221603</v>
      </c>
      <c r="G29" s="136">
        <v>8.8919942167607652E-2</v>
      </c>
      <c r="H29" s="136">
        <v>1.3571811136741579E-2</v>
      </c>
      <c r="I29" s="136">
        <v>0.87644664360327418</v>
      </c>
      <c r="J29" s="136">
        <v>0.87644664360327418</v>
      </c>
      <c r="K29" s="136">
        <v>0.87644664360327418</v>
      </c>
      <c r="L29" s="136">
        <v>0.51944671597809067</v>
      </c>
      <c r="M29" s="136">
        <v>7.3478983718129998</v>
      </c>
      <c r="N29" s="136">
        <v>4.638906546758662E-4</v>
      </c>
      <c r="O29" s="136">
        <v>4.6397990105825929E-5</v>
      </c>
      <c r="P29" s="136">
        <v>4.9153980017677653E-3</v>
      </c>
      <c r="Q29" s="136">
        <v>9.2773668616053569E-5</v>
      </c>
      <c r="R29" s="136">
        <v>7.8814780060096866E-3</v>
      </c>
      <c r="S29" s="136">
        <v>5.285287850069674E-3</v>
      </c>
      <c r="T29" s="136">
        <v>1.8592663435727775E-4</v>
      </c>
      <c r="U29" s="136">
        <v>9.2751357020455307E-5</v>
      </c>
      <c r="V29" s="136">
        <v>1.6694574915814008E-2</v>
      </c>
      <c r="W29" s="136">
        <v>0.29532160000000002</v>
      </c>
      <c r="X29" s="136">
        <v>4.2188850645000003E-3</v>
      </c>
      <c r="Y29" s="136">
        <v>2.55476928906E-2</v>
      </c>
      <c r="Z29" s="136">
        <v>2.8547788935900001E-2</v>
      </c>
      <c r="AA29" s="136">
        <v>6.5627101001000006E-3</v>
      </c>
      <c r="AB29" s="136">
        <v>6.4877076991099999E-2</v>
      </c>
      <c r="AC29" s="136">
        <v>2.375853E-4</v>
      </c>
      <c r="AD29" s="136">
        <v>5.7180499999999999E-5</v>
      </c>
      <c r="AE29" s="137"/>
      <c r="AF29" s="138">
        <v>37432.508484758902</v>
      </c>
      <c r="AG29" s="138" t="s">
        <v>385</v>
      </c>
      <c r="AH29" s="138">
        <v>181.08084801570001</v>
      </c>
      <c r="AI29" s="138">
        <v>1340.0237883717</v>
      </c>
      <c r="AJ29" s="138" t="s">
        <v>385</v>
      </c>
      <c r="AK29" s="138" t="s">
        <v>385</v>
      </c>
      <c r="AL29" s="147" t="s">
        <v>49</v>
      </c>
    </row>
    <row r="30" spans="1:38" s="2" customFormat="1" ht="26.25" customHeight="1" thickBot="1" x14ac:dyDescent="0.25">
      <c r="A30" s="63" t="s">
        <v>78</v>
      </c>
      <c r="B30" s="63" t="s">
        <v>85</v>
      </c>
      <c r="C30" s="64" t="s">
        <v>86</v>
      </c>
      <c r="D30" s="65"/>
      <c r="E30" s="136">
        <v>3.9188293011203558E-2</v>
      </c>
      <c r="F30" s="136">
        <v>0.23434645229775591</v>
      </c>
      <c r="G30" s="136">
        <v>9.9173008433431548E-4</v>
      </c>
      <c r="H30" s="136">
        <v>4.9491209232507079E-4</v>
      </c>
      <c r="I30" s="136">
        <v>5.1479155489169677E-3</v>
      </c>
      <c r="J30" s="136">
        <v>5.1479155489169677E-3</v>
      </c>
      <c r="K30" s="136">
        <v>5.1479155489169677E-3</v>
      </c>
      <c r="L30" s="136">
        <v>8.6616137870866301E-4</v>
      </c>
      <c r="M30" s="136">
        <v>1.4291960677726927</v>
      </c>
      <c r="N30" s="136">
        <v>1.5228072745435978E-5</v>
      </c>
      <c r="O30" s="136">
        <v>4.3985533956075523E-6</v>
      </c>
      <c r="P30" s="136">
        <v>7.2129400481810312E-5</v>
      </c>
      <c r="Q30" s="136">
        <v>5.4889215145544144E-6</v>
      </c>
      <c r="R30" s="136">
        <v>5.3168471389655544E-5</v>
      </c>
      <c r="S30" s="136">
        <v>3.7977479564039676E-5</v>
      </c>
      <c r="T30" s="136">
        <v>2.0088378130921724E-5</v>
      </c>
      <c r="U30" s="136">
        <v>2.7351905273221818E-6</v>
      </c>
      <c r="V30" s="136">
        <v>5.2387039727771693E-2</v>
      </c>
      <c r="W30" s="136">
        <v>4.5422000000000006E-3</v>
      </c>
      <c r="X30" s="136">
        <v>7.9181505199999998E-5</v>
      </c>
      <c r="Y30" s="136">
        <v>1.007467786E-4</v>
      </c>
      <c r="Z30" s="136">
        <v>6.1246494500000006E-5</v>
      </c>
      <c r="AA30" s="136">
        <v>1.1177326970000001E-4</v>
      </c>
      <c r="AB30" s="136">
        <v>3.5294804799999998E-4</v>
      </c>
      <c r="AC30" s="136">
        <v>4.5419999999999999E-6</v>
      </c>
      <c r="AD30" s="136">
        <v>1.7736000000000001E-6</v>
      </c>
      <c r="AE30" s="137"/>
      <c r="AF30" s="138">
        <v>348.98274877249997</v>
      </c>
      <c r="AG30" s="138" t="s">
        <v>385</v>
      </c>
      <c r="AH30" s="138" t="s">
        <v>393</v>
      </c>
      <c r="AI30" s="138">
        <v>8.0574590797999992</v>
      </c>
      <c r="AJ30" s="138" t="s">
        <v>385</v>
      </c>
      <c r="AK30" s="138" t="s">
        <v>385</v>
      </c>
      <c r="AL30" s="147" t="s">
        <v>49</v>
      </c>
    </row>
    <row r="31" spans="1:38" s="2" customFormat="1" ht="26.25" customHeight="1" thickBot="1" x14ac:dyDescent="0.25">
      <c r="A31" s="63" t="s">
        <v>78</v>
      </c>
      <c r="B31" s="63" t="s">
        <v>87</v>
      </c>
      <c r="C31" s="64" t="s">
        <v>88</v>
      </c>
      <c r="D31" s="65"/>
      <c r="E31" s="136" t="s">
        <v>385</v>
      </c>
      <c r="F31" s="136">
        <v>3.4767762993222511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0.27573516137244974</v>
      </c>
      <c r="J32" s="136">
        <v>0.51557394205196561</v>
      </c>
      <c r="K32" s="136">
        <v>0.67706407422910952</v>
      </c>
      <c r="L32" s="136" t="s">
        <v>385</v>
      </c>
      <c r="M32" s="136" t="s">
        <v>393</v>
      </c>
      <c r="N32" s="136">
        <v>0.71013574736139629</v>
      </c>
      <c r="O32" s="136">
        <v>3.2821208882994365E-3</v>
      </c>
      <c r="P32" s="136">
        <v>2.1891834219745627E-6</v>
      </c>
      <c r="Q32" s="136">
        <v>2.1891834219745632E-12</v>
      </c>
      <c r="R32" s="136">
        <v>0.26321549280622686</v>
      </c>
      <c r="S32" s="136">
        <v>5.7638708476406464</v>
      </c>
      <c r="T32" s="136">
        <v>4.1582888592161395E-2</v>
      </c>
      <c r="U32" s="136">
        <v>5.5147032274489929E-3</v>
      </c>
      <c r="V32" s="136">
        <v>2.1891834219745627</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20560.313267823902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0.15985236388302457</v>
      </c>
      <c r="J33" s="136">
        <v>0.29602289607967497</v>
      </c>
      <c r="K33" s="136">
        <v>0.59204579215934994</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20560.313267823902</v>
      </c>
      <c r="AL33" s="147" t="s">
        <v>382</v>
      </c>
    </row>
    <row r="34" spans="1:38" s="2" customFormat="1" ht="26.25" customHeight="1" thickBot="1" x14ac:dyDescent="0.25">
      <c r="A34" s="63" t="s">
        <v>70</v>
      </c>
      <c r="B34" s="63" t="s">
        <v>93</v>
      </c>
      <c r="C34" s="64" t="s">
        <v>94</v>
      </c>
      <c r="D34" s="65"/>
      <c r="E34" s="136">
        <v>1.7861588000000002</v>
      </c>
      <c r="F34" s="136">
        <v>0.15850455000000002</v>
      </c>
      <c r="G34" s="136">
        <v>6.8174000000000002E-4</v>
      </c>
      <c r="H34" s="136">
        <v>2.3860900000000001E-4</v>
      </c>
      <c r="I34" s="136">
        <v>4.6699190000000002E-2</v>
      </c>
      <c r="J34" s="136">
        <v>4.9085280000000002E-2</v>
      </c>
      <c r="K34" s="136">
        <v>5.1812239999999996E-2</v>
      </c>
      <c r="L34" s="136">
        <v>3.0354473500000003E-2</v>
      </c>
      <c r="M34" s="136">
        <v>0.36473089999999997</v>
      </c>
      <c r="N34" s="136" t="s">
        <v>393</v>
      </c>
      <c r="O34" s="136">
        <v>3.4087000000000001E-4</v>
      </c>
      <c r="P34" s="136" t="s">
        <v>393</v>
      </c>
      <c r="Q34" s="136" t="s">
        <v>393</v>
      </c>
      <c r="R34" s="136">
        <v>1.7043500000000001E-3</v>
      </c>
      <c r="S34" s="136">
        <v>5.7947900000000004E-2</v>
      </c>
      <c r="T34" s="136">
        <v>2.38609E-3</v>
      </c>
      <c r="U34" s="136">
        <v>3.4087000000000001E-4</v>
      </c>
      <c r="V34" s="136">
        <v>3.4086999999999999E-2</v>
      </c>
      <c r="W34" s="136">
        <v>3.4087000000000002E-3</v>
      </c>
      <c r="X34" s="136">
        <v>1.02261E-3</v>
      </c>
      <c r="Y34" s="136">
        <v>1.7043500000000001E-3</v>
      </c>
      <c r="Z34" s="136">
        <v>1.2680364000000001E-6</v>
      </c>
      <c r="AA34" s="136">
        <v>2.9314820000000004E-7</v>
      </c>
      <c r="AB34" s="136">
        <v>2.7285211846E-3</v>
      </c>
      <c r="AC34" s="136">
        <v>2.7269600000000001E-4</v>
      </c>
      <c r="AD34" s="136">
        <v>0.34087000000000001</v>
      </c>
      <c r="AE34" s="137"/>
      <c r="AF34" s="138">
        <v>1381.5886468089027</v>
      </c>
      <c r="AG34" s="138" t="s">
        <v>385</v>
      </c>
      <c r="AH34" s="138" t="s">
        <v>385</v>
      </c>
      <c r="AI34" s="138">
        <v>50.740710053722182</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0.81224757446231577</v>
      </c>
      <c r="F36" s="136">
        <v>2.7655339861894737E-2</v>
      </c>
      <c r="G36" s="136">
        <v>0.20485436934736842</v>
      </c>
      <c r="H36" s="136">
        <v>7.1699029271578955E-5</v>
      </c>
      <c r="I36" s="136">
        <v>5.7359223417263148E-2</v>
      </c>
      <c r="J36" s="136">
        <v>6.3504854497684213E-2</v>
      </c>
      <c r="K36" s="136">
        <v>6.3504854497684213E-2</v>
      </c>
      <c r="L36" s="136">
        <v>7.6205825397221054E-3</v>
      </c>
      <c r="M36" s="136">
        <v>7.5796116658526314E-2</v>
      </c>
      <c r="N36" s="136">
        <v>1.8436893241263155E-3</v>
      </c>
      <c r="O36" s="136">
        <v>2.0485436934736842E-4</v>
      </c>
      <c r="P36" s="136">
        <v>2.0485436934736842E-4</v>
      </c>
      <c r="Q36" s="136">
        <v>6.9650485578105267E-3</v>
      </c>
      <c r="R36" s="136">
        <v>7.3747572965052622E-3</v>
      </c>
      <c r="S36" s="136">
        <v>1.2803398084210526E-2</v>
      </c>
      <c r="T36" s="136">
        <v>0.32776699095578948</v>
      </c>
      <c r="U36" s="136">
        <v>2.1509708781473681E-3</v>
      </c>
      <c r="V36" s="136">
        <v>1.2291262160842104E-2</v>
      </c>
      <c r="W36" s="136">
        <v>4.8140776796631575E-4</v>
      </c>
      <c r="X36" s="136">
        <v>3.0728155402105263E-4</v>
      </c>
      <c r="Y36" s="136">
        <v>5.1213592336842105E-4</v>
      </c>
      <c r="Z36" s="136">
        <v>3.8102912698610525E-7</v>
      </c>
      <c r="AA36" s="136">
        <v>8.8087378819368422E-8</v>
      </c>
      <c r="AB36" s="136">
        <v>8.1988659389527912E-4</v>
      </c>
      <c r="AC36" s="136">
        <v>1.4339805854315789E-3</v>
      </c>
      <c r="AD36" s="136">
        <v>5.8383495263999996E-3</v>
      </c>
      <c r="AE36" s="137"/>
      <c r="AF36" s="138">
        <v>432.40660281842526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2.9175141340000001</v>
      </c>
      <c r="F37" s="136">
        <v>7.4850610999999997E-2</v>
      </c>
      <c r="G37" s="136">
        <v>1.3436500000000001E-4</v>
      </c>
      <c r="H37" s="136" t="s">
        <v>385</v>
      </c>
      <c r="I37" s="136">
        <v>7.4247999999999998E-5</v>
      </c>
      <c r="J37" s="136">
        <v>7.4247999999999998E-5</v>
      </c>
      <c r="K37" s="136">
        <v>7.4247999999999998E-5</v>
      </c>
      <c r="L37" s="136" t="s">
        <v>393</v>
      </c>
      <c r="M37" s="136">
        <v>0.25745638100000001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18117.9873147</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1.7419074459999999</v>
      </c>
      <c r="F39" s="136">
        <v>0.21446497300000064</v>
      </c>
      <c r="G39" s="136">
        <v>0.68303369600000008</v>
      </c>
      <c r="H39" s="136" t="s">
        <v>390</v>
      </c>
      <c r="I39" s="136">
        <v>0.19924358600000017</v>
      </c>
      <c r="J39" s="136">
        <v>0.26326603500000018</v>
      </c>
      <c r="K39" s="136">
        <v>0.46857879499999999</v>
      </c>
      <c r="L39" s="136" t="s">
        <v>393</v>
      </c>
      <c r="M39" s="136">
        <v>1.8971955539999998</v>
      </c>
      <c r="N39" s="136">
        <v>0.15349371609778306</v>
      </c>
      <c r="O39" s="136">
        <v>1.1956975131140643E-2</v>
      </c>
      <c r="P39" s="136">
        <v>1.0140067541758864E-2</v>
      </c>
      <c r="Q39" s="136">
        <v>7.7023399099532368E-3</v>
      </c>
      <c r="R39" s="136">
        <v>3.0912527913505204E-2</v>
      </c>
      <c r="S39" s="136">
        <v>2.2843762633611715E-2</v>
      </c>
      <c r="T39" s="136">
        <v>1.9474997907430094E-2</v>
      </c>
      <c r="U39" s="136">
        <v>2.4454222500802899E-3</v>
      </c>
      <c r="V39" s="136">
        <v>0.59885102376238175</v>
      </c>
      <c r="W39" s="136">
        <v>0.32156355887954219</v>
      </c>
      <c r="X39" s="136">
        <v>7.797597823238421E-2</v>
      </c>
      <c r="Y39" s="136">
        <v>0.10850264196741535</v>
      </c>
      <c r="Z39" s="136">
        <v>5.7309236342467297E-2</v>
      </c>
      <c r="AA39" s="136">
        <v>5.0617559389724898E-2</v>
      </c>
      <c r="AB39" s="136">
        <v>0.29440541593199177</v>
      </c>
      <c r="AC39" s="136">
        <v>4.4253315851319388E-3</v>
      </c>
      <c r="AD39" s="136">
        <v>0.14302977787351803</v>
      </c>
      <c r="AE39" s="137"/>
      <c r="AF39" s="138">
        <v>54.019141164796963</v>
      </c>
      <c r="AG39" s="138">
        <v>936.4320663684789</v>
      </c>
      <c r="AH39" s="138">
        <v>31289.974679587016</v>
      </c>
      <c r="AI39" s="138">
        <v>786.17573358000004</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3.7263610455508323</v>
      </c>
      <c r="F41" s="136">
        <v>49.204610571386496</v>
      </c>
      <c r="G41" s="136">
        <v>1.9629271384038935</v>
      </c>
      <c r="H41" s="136">
        <v>2.1938236390236674</v>
      </c>
      <c r="I41" s="136">
        <v>21.982097269148262</v>
      </c>
      <c r="J41" s="136">
        <v>22.49875887620605</v>
      </c>
      <c r="K41" s="136">
        <v>23.852968551596042</v>
      </c>
      <c r="L41" s="136">
        <v>2.2002557567447814</v>
      </c>
      <c r="M41" s="136">
        <v>227.70582796136023</v>
      </c>
      <c r="N41" s="136">
        <v>0.49393376379405901</v>
      </c>
      <c r="O41" s="136">
        <v>0.32291946282289136</v>
      </c>
      <c r="P41" s="136">
        <v>7.7027089715313538E-2</v>
      </c>
      <c r="Q41" s="136">
        <v>6.4876376973809172E-2</v>
      </c>
      <c r="R41" s="136">
        <v>1.0248712018517421</v>
      </c>
      <c r="S41" s="136">
        <v>0.26090844235390193</v>
      </c>
      <c r="T41" s="136">
        <v>0.13733445606552314</v>
      </c>
      <c r="U41" s="136">
        <v>5.3699235965605524E-2</v>
      </c>
      <c r="V41" s="136">
        <v>6.1420073290153372</v>
      </c>
      <c r="W41" s="136">
        <v>9.1278273486990891</v>
      </c>
      <c r="X41" s="136">
        <v>6.2047023123363294</v>
      </c>
      <c r="Y41" s="136">
        <v>4.4646036871093573</v>
      </c>
      <c r="Z41" s="136">
        <v>2.4557896925425315</v>
      </c>
      <c r="AA41" s="136">
        <v>3.2496114828053102</v>
      </c>
      <c r="AB41" s="136">
        <v>16.374707174793528</v>
      </c>
      <c r="AC41" s="136">
        <v>2.1651588507873782</v>
      </c>
      <c r="AD41" s="136">
        <v>0.10799070844955837</v>
      </c>
      <c r="AE41" s="137"/>
      <c r="AF41" s="138">
        <v>506</v>
      </c>
      <c r="AG41" s="138">
        <v>3000.9828178687603</v>
      </c>
      <c r="AH41" s="138">
        <v>46472.687488519507</v>
      </c>
      <c r="AI41" s="138">
        <v>32857.878960676106</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9.5777461999999994E-2</v>
      </c>
      <c r="F43" s="136">
        <v>7.8859930000000026E-3</v>
      </c>
      <c r="G43" s="136">
        <v>3.1112738000000001E-2</v>
      </c>
      <c r="H43" s="136" t="s">
        <v>393</v>
      </c>
      <c r="I43" s="136">
        <v>3.2849505000000029E-2</v>
      </c>
      <c r="J43" s="136">
        <v>6.8696704000000039E-2</v>
      </c>
      <c r="K43" s="136">
        <v>0.149061421</v>
      </c>
      <c r="L43" s="136" t="s">
        <v>393</v>
      </c>
      <c r="M43" s="136">
        <v>0.16011676499999999</v>
      </c>
      <c r="N43" s="136">
        <v>8.1765821083494023E-3</v>
      </c>
      <c r="O43" s="136">
        <v>6.0864130434086744E-4</v>
      </c>
      <c r="P43" s="136">
        <v>4.4880369747380008E-4</v>
      </c>
      <c r="Q43" s="136">
        <v>3.8029844754520001E-4</v>
      </c>
      <c r="R43" s="136">
        <v>1.6831410018854855E-3</v>
      </c>
      <c r="S43" s="136">
        <v>1.3451622922549481E-3</v>
      </c>
      <c r="T43" s="136">
        <v>4.0436970154512182E-3</v>
      </c>
      <c r="U43" s="136">
        <v>1.1223300573456999E-4</v>
      </c>
      <c r="V43" s="136">
        <v>3.0500032495032407E-2</v>
      </c>
      <c r="W43" s="136">
        <v>1.7941807703891203E-2</v>
      </c>
      <c r="X43" s="136">
        <v>4.5393623729532004E-3</v>
      </c>
      <c r="Y43" s="136">
        <v>6.2065695694968007E-3</v>
      </c>
      <c r="Z43" s="136">
        <v>3.1457896614927997E-3</v>
      </c>
      <c r="AA43" s="136">
        <v>2.7423568296668002E-3</v>
      </c>
      <c r="AB43" s="136">
        <v>1.66340784336096E-2</v>
      </c>
      <c r="AC43" s="136">
        <v>2.1793409906760002E-4</v>
      </c>
      <c r="AD43" s="136">
        <v>6.4044695896393992E-3</v>
      </c>
      <c r="AE43" s="137"/>
      <c r="AF43" s="138">
        <v>33.657339061622388</v>
      </c>
      <c r="AG43" s="138">
        <v>40.28906371529412</v>
      </c>
      <c r="AH43" s="138">
        <v>1625.3923269150016</v>
      </c>
      <c r="AI43" s="138">
        <v>54.732527454094281</v>
      </c>
      <c r="AJ43" s="138" t="s">
        <v>390</v>
      </c>
      <c r="AK43" s="138" t="s">
        <v>385</v>
      </c>
      <c r="AL43" s="147" t="s">
        <v>49</v>
      </c>
    </row>
    <row r="44" spans="1:38" s="2" customFormat="1" ht="26.25" customHeight="1" thickBot="1" x14ac:dyDescent="0.25">
      <c r="A44" s="63" t="s">
        <v>70</v>
      </c>
      <c r="B44" s="63" t="s">
        <v>111</v>
      </c>
      <c r="C44" s="64" t="s">
        <v>112</v>
      </c>
      <c r="D44" s="65"/>
      <c r="E44" s="136">
        <v>2.336749758601266</v>
      </c>
      <c r="F44" s="136">
        <v>0.63290291638528362</v>
      </c>
      <c r="G44" s="136">
        <v>1.8207139167471928E-3</v>
      </c>
      <c r="H44" s="136">
        <v>6.3724987086151744E-4</v>
      </c>
      <c r="I44" s="136">
        <v>0.11645741389994232</v>
      </c>
      <c r="J44" s="136">
        <v>0.11645741389994232</v>
      </c>
      <c r="K44" s="136">
        <v>0.11645741389994232</v>
      </c>
      <c r="L44" s="136">
        <v>6.9437476999946068E-2</v>
      </c>
      <c r="M44" s="136">
        <v>18.213602701876383</v>
      </c>
      <c r="N44" s="136" t="s">
        <v>393</v>
      </c>
      <c r="O44" s="136">
        <v>9.1035695837359638E-4</v>
      </c>
      <c r="P44" s="136" t="s">
        <v>385</v>
      </c>
      <c r="Q44" s="136" t="s">
        <v>385</v>
      </c>
      <c r="R44" s="136">
        <v>4.5517847918679815E-3</v>
      </c>
      <c r="S44" s="136">
        <v>0.15476068292351139</v>
      </c>
      <c r="T44" s="136">
        <v>6.3724987086151751E-3</v>
      </c>
      <c r="U44" s="136">
        <v>9.1035695837359638E-4</v>
      </c>
      <c r="V44" s="136">
        <v>9.103569583735964E-2</v>
      </c>
      <c r="W44" s="136" t="s">
        <v>393</v>
      </c>
      <c r="X44" s="136">
        <v>2.9586601147141886E-6</v>
      </c>
      <c r="Y44" s="136">
        <v>4.324195552274584E-3</v>
      </c>
      <c r="Z44" s="136" t="s">
        <v>393</v>
      </c>
      <c r="AA44" s="136" t="s">
        <v>393</v>
      </c>
      <c r="AB44" s="136" t="s">
        <v>393</v>
      </c>
      <c r="AC44" s="136" t="s">
        <v>393</v>
      </c>
      <c r="AD44" s="136" t="s">
        <v>393</v>
      </c>
      <c r="AE44" s="137"/>
      <c r="AF44" s="138">
        <v>3714.2097013487096</v>
      </c>
      <c r="AG44" s="138" t="s">
        <v>385</v>
      </c>
      <c r="AH44" s="138" t="s">
        <v>385</v>
      </c>
      <c r="AI44" s="138">
        <v>125.73586738205802</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0.14572143800000001</v>
      </c>
      <c r="F46" s="136">
        <v>0.37980109800000056</v>
      </c>
      <c r="G46" s="136">
        <v>0.17435811400000004</v>
      </c>
      <c r="H46" s="136">
        <v>1.495E-3</v>
      </c>
      <c r="I46" s="136">
        <v>1.7699721000000002E-2</v>
      </c>
      <c r="J46" s="136">
        <v>2.5713888000000001E-2</v>
      </c>
      <c r="K46" s="136">
        <v>5.1615087000000004E-2</v>
      </c>
      <c r="L46" s="136" t="s">
        <v>393</v>
      </c>
      <c r="M46" s="136">
        <v>0.11590067899999999</v>
      </c>
      <c r="N46" s="136">
        <v>1.1365863895769514E-2</v>
      </c>
      <c r="O46" s="136">
        <v>1.9136558765050758E-4</v>
      </c>
      <c r="P46" s="136">
        <v>8.6457944617354839E-4</v>
      </c>
      <c r="Q46" s="136">
        <v>5.3704931997621908E-4</v>
      </c>
      <c r="R46" s="136">
        <v>1.5660157006483692E-3</v>
      </c>
      <c r="S46" s="136">
        <v>1.4262664732988333E-3</v>
      </c>
      <c r="T46" s="136">
        <v>3.0049736958370444E-3</v>
      </c>
      <c r="U46" s="136">
        <v>2.0007756916831792E-4</v>
      </c>
      <c r="V46" s="136">
        <v>1.9002323922704071E-2</v>
      </c>
      <c r="W46" s="136">
        <v>1.7300064572821537E-2</v>
      </c>
      <c r="X46" s="136">
        <v>4.1231866228946335E-3</v>
      </c>
      <c r="Y46" s="136">
        <v>5.8000212622820319E-3</v>
      </c>
      <c r="Z46" s="136">
        <v>2.9828007976707162E-3</v>
      </c>
      <c r="AA46" s="136">
        <v>2.5430258945397196E-3</v>
      </c>
      <c r="AB46" s="136">
        <v>1.5449034577387104E-2</v>
      </c>
      <c r="AC46" s="136">
        <v>7.3889483749296978E-5</v>
      </c>
      <c r="AD46" s="136">
        <v>1.4714109764751944E-2</v>
      </c>
      <c r="AE46" s="137"/>
      <c r="AF46" s="138">
        <v>12.208844740542727</v>
      </c>
      <c r="AG46" s="138">
        <v>85.601120100000017</v>
      </c>
      <c r="AH46" s="138">
        <v>2072.216900192001</v>
      </c>
      <c r="AI46" s="138">
        <v>312.65021648000004</v>
      </c>
      <c r="AJ46" s="138">
        <v>50.731808999999998</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6.1934490000000002</v>
      </c>
      <c r="G48" s="136" t="s">
        <v>385</v>
      </c>
      <c r="H48" s="136" t="s">
        <v>385</v>
      </c>
      <c r="I48" s="136">
        <v>8.2579319999999998E-2</v>
      </c>
      <c r="J48" s="136">
        <v>0.57805524000000008</v>
      </c>
      <c r="K48" s="136">
        <v>1.21804497</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2.0644830000000001</v>
      </c>
      <c r="AL48" s="147" t="s">
        <v>397</v>
      </c>
    </row>
    <row r="49" spans="1:38" s="2" customFormat="1" ht="26.25" customHeight="1" thickBot="1" x14ac:dyDescent="0.25">
      <c r="A49" s="63" t="s">
        <v>119</v>
      </c>
      <c r="B49" s="63" t="s">
        <v>122</v>
      </c>
      <c r="C49" s="64" t="s">
        <v>123</v>
      </c>
      <c r="D49" s="65"/>
      <c r="E49" s="136">
        <v>1.5660120735E-3</v>
      </c>
      <c r="F49" s="136">
        <v>1.3398103295500001E-2</v>
      </c>
      <c r="G49" s="136">
        <v>1.3920107320000001E-3</v>
      </c>
      <c r="H49" s="136">
        <v>6.4380496355000002E-3</v>
      </c>
      <c r="I49" s="136">
        <v>0.106140818315</v>
      </c>
      <c r="J49" s="136">
        <v>0.25404195859000001</v>
      </c>
      <c r="K49" s="136">
        <v>0.603784655005</v>
      </c>
      <c r="L49" s="136">
        <v>5.2009000974349996E-2</v>
      </c>
      <c r="M49" s="136">
        <v>0.80040617089999999</v>
      </c>
      <c r="N49" s="136">
        <v>0.66120509770000002</v>
      </c>
      <c r="O49" s="136">
        <v>1.2180093905E-2</v>
      </c>
      <c r="P49" s="136">
        <v>2.088016098E-2</v>
      </c>
      <c r="Q49" s="136">
        <v>2.2620174394999998E-2</v>
      </c>
      <c r="R49" s="136">
        <v>0.29580228055000002</v>
      </c>
      <c r="S49" s="136">
        <v>8.3520643919999998E-2</v>
      </c>
      <c r="T49" s="136">
        <v>0.20880160979999998</v>
      </c>
      <c r="U49" s="136">
        <v>2.7840214639999999E-2</v>
      </c>
      <c r="V49" s="136">
        <v>0.38280295129999997</v>
      </c>
      <c r="W49" s="136">
        <v>5.2200402449999999</v>
      </c>
      <c r="X49" s="136">
        <v>0.27840214639999999</v>
      </c>
      <c r="Y49" s="136">
        <v>0.34800268300000003</v>
      </c>
      <c r="Z49" s="136">
        <v>0.17400134150000002</v>
      </c>
      <c r="AA49" s="136">
        <v>0.12180093905000001</v>
      </c>
      <c r="AB49" s="136">
        <v>6.1422473549500003</v>
      </c>
      <c r="AC49" s="136" t="s">
        <v>393</v>
      </c>
      <c r="AD49" s="136" t="s">
        <v>393</v>
      </c>
      <c r="AE49" s="137"/>
      <c r="AF49" s="138" t="s">
        <v>385</v>
      </c>
      <c r="AG49" s="138" t="s">
        <v>385</v>
      </c>
      <c r="AH49" s="138" t="s">
        <v>385</v>
      </c>
      <c r="AI49" s="138" t="s">
        <v>385</v>
      </c>
      <c r="AJ49" s="138" t="s">
        <v>385</v>
      </c>
      <c r="AK49" s="138">
        <v>1.740013415</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1.0665</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10.664999999999999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3.0370500000000002E-2</v>
      </c>
      <c r="O52" s="136">
        <v>3.0370500000000002E-2</v>
      </c>
      <c r="P52" s="136">
        <v>3.0370500000000002E-2</v>
      </c>
      <c r="Q52" s="136">
        <v>3.0370500000000002E-2</v>
      </c>
      <c r="R52" s="136">
        <v>3.0370500000000002E-2</v>
      </c>
      <c r="S52" s="136">
        <v>3.0370500000000002E-2</v>
      </c>
      <c r="T52" s="136">
        <v>3.0370500000000002E-2</v>
      </c>
      <c r="U52" s="136">
        <v>3.0370500000000002E-2</v>
      </c>
      <c r="V52" s="136">
        <v>3.0370500000000002E-2</v>
      </c>
      <c r="W52" s="136">
        <v>3.3943500000000001E-2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5.9550000000000001</v>
      </c>
      <c r="AL52" s="147" t="s">
        <v>401</v>
      </c>
    </row>
    <row r="53" spans="1:38" s="2" customFormat="1" ht="26.25" customHeight="1" thickBot="1" x14ac:dyDescent="0.25">
      <c r="A53" s="63" t="s">
        <v>119</v>
      </c>
      <c r="B53" s="67" t="s">
        <v>129</v>
      </c>
      <c r="C53" s="69" t="s">
        <v>130</v>
      </c>
      <c r="D53" s="66"/>
      <c r="E53" s="136" t="s">
        <v>385</v>
      </c>
      <c r="F53" s="136">
        <v>4.1847834069627421</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2.092391703481371</v>
      </c>
      <c r="AL53" s="147" t="s">
        <v>402</v>
      </c>
    </row>
    <row r="54" spans="1:38" s="2" customFormat="1" ht="37.5" customHeight="1" thickBot="1" x14ac:dyDescent="0.25">
      <c r="A54" s="63" t="s">
        <v>119</v>
      </c>
      <c r="B54" s="67" t="s">
        <v>131</v>
      </c>
      <c r="C54" s="69" t="s">
        <v>132</v>
      </c>
      <c r="D54" s="66"/>
      <c r="E54" s="136" t="s">
        <v>385</v>
      </c>
      <c r="F54" s="136">
        <v>7.3049999999999997</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73050</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4.1244586999999992E-2</v>
      </c>
      <c r="J57" s="136">
        <v>9.8412372999999997E-2</v>
      </c>
      <c r="K57" s="136">
        <v>0.25038659099999999</v>
      </c>
      <c r="L57" s="136">
        <v>1.2373376099999998E-3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2825.3229999999999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1.577731E-3</v>
      </c>
      <c r="J58" s="136">
        <v>1.8932769000000002E-2</v>
      </c>
      <c r="K58" s="136">
        <v>0.15777313100000001</v>
      </c>
      <c r="L58" s="136">
        <v>7.2575625999999996E-6</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1018.351</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4.8874903999999997E-2</v>
      </c>
      <c r="J59" s="136">
        <v>5.1022270999999994E-2</v>
      </c>
      <c r="K59" s="136">
        <v>5.3706495E-2</v>
      </c>
      <c r="L59" s="136">
        <v>3.0302440479999998E-5</v>
      </c>
      <c r="M59" s="136" t="s">
        <v>392</v>
      </c>
      <c r="N59" s="136">
        <v>0.55672241132066536</v>
      </c>
      <c r="O59" s="136">
        <v>1.7952839999999998E-2</v>
      </c>
      <c r="P59" s="136">
        <v>9.6317958899999991E-4</v>
      </c>
      <c r="Q59" s="136">
        <v>4.3386029999999999E-2</v>
      </c>
      <c r="R59" s="136">
        <v>5.5354590000000002E-2</v>
      </c>
      <c r="S59" s="136">
        <v>2.2474190409999995E-3</v>
      </c>
      <c r="T59" s="136">
        <v>3.5905679999999995E-2</v>
      </c>
      <c r="U59" s="136">
        <v>0.22441050000000001</v>
      </c>
      <c r="V59" s="136">
        <v>0.11879214930999998</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321.05986299999995</v>
      </c>
      <c r="AL59" s="147" t="s">
        <v>407</v>
      </c>
    </row>
    <row r="60" spans="1:38" s="2" customFormat="1" ht="26.25" customHeight="1" thickBot="1" x14ac:dyDescent="0.25">
      <c r="A60" s="63" t="s">
        <v>53</v>
      </c>
      <c r="B60" s="71" t="s">
        <v>142</v>
      </c>
      <c r="C60" s="64" t="s">
        <v>143</v>
      </c>
      <c r="D60" s="110"/>
      <c r="E60" s="136">
        <v>2.4291691000000001E-2</v>
      </c>
      <c r="F60" s="136">
        <v>6.9711999999999997E-4</v>
      </c>
      <c r="G60" s="136">
        <v>2.2730768999999998E-2</v>
      </c>
      <c r="H60" s="136" t="s">
        <v>385</v>
      </c>
      <c r="I60" s="136">
        <v>3.7861030000000007E-3</v>
      </c>
      <c r="J60" s="136">
        <v>4.5431011000000042E-2</v>
      </c>
      <c r="K60" s="136">
        <v>0.37858856200000002</v>
      </c>
      <c r="L60" s="136" t="s">
        <v>385</v>
      </c>
      <c r="M60" s="136">
        <v>4.1495891E-2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64.16786080898811</v>
      </c>
      <c r="AG60" s="138">
        <v>78.842700000000008</v>
      </c>
      <c r="AH60" s="138">
        <v>77.595367719999999</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0.14444249748266577</v>
      </c>
      <c r="J61" s="136">
        <v>1.444424974826658</v>
      </c>
      <c r="K61" s="136">
        <v>4.8276890036059745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3.9397656000000008</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0.40388022499999998</v>
      </c>
      <c r="F63" s="136">
        <v>0.16350378299999993</v>
      </c>
      <c r="G63" s="136">
        <v>0.76010325999999995</v>
      </c>
      <c r="H63" s="136">
        <v>1.3275180000000001E-2</v>
      </c>
      <c r="I63" s="136">
        <v>0.14070682000000001</v>
      </c>
      <c r="J63" s="136">
        <v>0.152711386</v>
      </c>
      <c r="K63" s="136">
        <v>0.20573418300000001</v>
      </c>
      <c r="L63" s="136" t="s">
        <v>393</v>
      </c>
      <c r="M63" s="136">
        <v>1.7317760710000001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14.747099000000002</v>
      </c>
      <c r="AG63" s="138">
        <v>629.55031564499996</v>
      </c>
      <c r="AH63" s="138">
        <v>1939.6607868699994</v>
      </c>
      <c r="AI63" s="138" t="s">
        <v>390</v>
      </c>
      <c r="AJ63" s="138" t="s">
        <v>385</v>
      </c>
      <c r="AK63" s="138" t="s">
        <v>385</v>
      </c>
      <c r="AL63" s="147" t="s">
        <v>399</v>
      </c>
    </row>
    <row r="64" spans="1:38" s="2" customFormat="1" ht="26.25" customHeight="1" thickBot="1" x14ac:dyDescent="0.25">
      <c r="A64" s="63" t="s">
        <v>53</v>
      </c>
      <c r="B64" s="71" t="s">
        <v>150</v>
      </c>
      <c r="C64" s="64" t="s">
        <v>151</v>
      </c>
      <c r="D64" s="65"/>
      <c r="E64" s="136">
        <v>0.20098173899999999</v>
      </c>
      <c r="F64" s="136">
        <v>3.6872559999999994E-3</v>
      </c>
      <c r="G64" s="136">
        <v>1.096264E-3</v>
      </c>
      <c r="H64" s="136">
        <v>3.6244000000000003E-3</v>
      </c>
      <c r="I64" s="136">
        <v>3.2887929999999999E-3</v>
      </c>
      <c r="J64" s="136">
        <v>5.4813209999999991E-3</v>
      </c>
      <c r="K64" s="136">
        <v>9.135533999999999E-3</v>
      </c>
      <c r="L64" s="136" t="s">
        <v>385</v>
      </c>
      <c r="M64" s="136">
        <v>6.737456E-2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3913.4342059000001</v>
      </c>
      <c r="AI64" s="138" t="s">
        <v>390</v>
      </c>
      <c r="AJ64" s="138" t="s">
        <v>390</v>
      </c>
      <c r="AK64" s="138">
        <v>362.44</v>
      </c>
      <c r="AL64" s="147" t="s">
        <v>411</v>
      </c>
    </row>
    <row r="65" spans="1:38" s="2" customFormat="1" ht="26.25" customHeight="1" thickBot="1" x14ac:dyDescent="0.25">
      <c r="A65" s="63" t="s">
        <v>53</v>
      </c>
      <c r="B65" s="67" t="s">
        <v>152</v>
      </c>
      <c r="C65" s="64" t="s">
        <v>153</v>
      </c>
      <c r="D65" s="65"/>
      <c r="E65" s="136">
        <v>7.343863E-3</v>
      </c>
      <c r="F65" s="136" t="s">
        <v>385</v>
      </c>
      <c r="G65" s="136" t="s">
        <v>385</v>
      </c>
      <c r="H65" s="136">
        <v>4.4146732999999988E-3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489.22430000000003</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7.9065369999999996E-2</v>
      </c>
      <c r="F67" s="136">
        <v>1.1039000000000001E-5</v>
      </c>
      <c r="G67" s="136">
        <v>2.7846659999999999E-3</v>
      </c>
      <c r="H67" s="136" t="s">
        <v>385</v>
      </c>
      <c r="I67" s="136">
        <v>4.8921860999999997E-2</v>
      </c>
      <c r="J67" s="136">
        <v>8.1536437000000003E-2</v>
      </c>
      <c r="K67" s="136">
        <v>0.13589406299999998</v>
      </c>
      <c r="L67" s="136" t="s">
        <v>393</v>
      </c>
      <c r="M67" s="136">
        <v>0.27036974199999997</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234.74788531999999</v>
      </c>
      <c r="AI67" s="138" t="s">
        <v>390</v>
      </c>
      <c r="AJ67" s="138" t="s">
        <v>390</v>
      </c>
      <c r="AK67" s="138">
        <v>101.2153</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0.37631007699999997</v>
      </c>
      <c r="F70" s="136">
        <v>0.49619933300000002</v>
      </c>
      <c r="G70" s="136">
        <v>1.257430431</v>
      </c>
      <c r="H70" s="136">
        <v>0.19491846799999998</v>
      </c>
      <c r="I70" s="136">
        <v>6.9019742000000037E-2</v>
      </c>
      <c r="J70" s="136">
        <v>0.11036661500000006</v>
      </c>
      <c r="K70" s="136">
        <v>0.171621303</v>
      </c>
      <c r="L70" s="136">
        <v>1.2423553560000006E-3</v>
      </c>
      <c r="M70" s="136">
        <v>0.94300846999999999</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90.611269827216447</v>
      </c>
      <c r="AG70" s="138" t="s">
        <v>390</v>
      </c>
      <c r="AH70" s="138">
        <v>1250.1572734709998</v>
      </c>
      <c r="AI70" s="138" t="s">
        <v>390</v>
      </c>
      <c r="AJ70" s="138" t="s">
        <v>390</v>
      </c>
      <c r="AK70" s="138" t="s">
        <v>385</v>
      </c>
      <c r="AL70" s="147" t="s">
        <v>399</v>
      </c>
    </row>
    <row r="71" spans="1:38" s="2" customFormat="1" ht="26.25" customHeight="1" thickBot="1" x14ac:dyDescent="0.25">
      <c r="A71" s="63" t="s">
        <v>53</v>
      </c>
      <c r="B71" s="63" t="s">
        <v>163</v>
      </c>
      <c r="C71" s="64" t="s">
        <v>164</v>
      </c>
      <c r="D71" s="70"/>
      <c r="E71" s="136">
        <v>1.1660999999999999E-5</v>
      </c>
      <c r="F71" s="136">
        <v>1.7413467079999998</v>
      </c>
      <c r="G71" s="136">
        <v>1.0037000000000001E-5</v>
      </c>
      <c r="H71" s="136" t="s">
        <v>390</v>
      </c>
      <c r="I71" s="136">
        <v>9.3099999999999996E-7</v>
      </c>
      <c r="J71" s="136">
        <v>1.167E-6</v>
      </c>
      <c r="K71" s="136">
        <v>1.1789999999999999E-6</v>
      </c>
      <c r="L71" s="136" t="s">
        <v>393</v>
      </c>
      <c r="M71" s="136">
        <v>4.1000000000000006E-6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9.309371800000001</v>
      </c>
      <c r="AG71" s="138" t="s">
        <v>390</v>
      </c>
      <c r="AH71" s="138">
        <v>0.21192568000000003</v>
      </c>
      <c r="AI71" s="138" t="s">
        <v>390</v>
      </c>
      <c r="AJ71" s="138" t="s">
        <v>390</v>
      </c>
      <c r="AK71" s="138" t="s">
        <v>385</v>
      </c>
      <c r="AL71" s="147" t="s">
        <v>399</v>
      </c>
    </row>
    <row r="72" spans="1:38" s="2" customFormat="1" ht="26.25" customHeight="1" thickBot="1" x14ac:dyDescent="0.25">
      <c r="A72" s="63" t="s">
        <v>53</v>
      </c>
      <c r="B72" s="63" t="s">
        <v>165</v>
      </c>
      <c r="C72" s="64" t="s">
        <v>166</v>
      </c>
      <c r="D72" s="65"/>
      <c r="E72" s="136">
        <v>2.363198138</v>
      </c>
      <c r="F72" s="136">
        <v>0.34496671300000004</v>
      </c>
      <c r="G72" s="136">
        <v>6.6127683729999998</v>
      </c>
      <c r="H72" s="136">
        <v>2.5582E-5</v>
      </c>
      <c r="I72" s="136">
        <v>0.29821393199999996</v>
      </c>
      <c r="J72" s="136">
        <v>0.47987970299999994</v>
      </c>
      <c r="K72" s="136">
        <v>2.1684971900000001</v>
      </c>
      <c r="L72" s="136">
        <v>1.0735701551999998E-3</v>
      </c>
      <c r="M72" s="136">
        <v>87.298568160000002</v>
      </c>
      <c r="N72" s="136">
        <v>4.5040004918607242</v>
      </c>
      <c r="O72" s="136">
        <v>8.0394572177145379E-2</v>
      </c>
      <c r="P72" s="136">
        <v>3.6671555099751743E-2</v>
      </c>
      <c r="Q72" s="136">
        <v>0.43616702206207236</v>
      </c>
      <c r="R72" s="136">
        <v>0.39908955645216854</v>
      </c>
      <c r="S72" s="136">
        <v>0.26365309999999997</v>
      </c>
      <c r="T72" s="136">
        <v>0.17517919031269075</v>
      </c>
      <c r="U72" s="136">
        <v>8.1012429999999996E-2</v>
      </c>
      <c r="V72" s="136">
        <v>0.72297311895475813</v>
      </c>
      <c r="W72" s="136">
        <v>29.485675028642746</v>
      </c>
      <c r="X72" s="136" t="s">
        <v>393</v>
      </c>
      <c r="Y72" s="136" t="s">
        <v>393</v>
      </c>
      <c r="Z72" s="136" t="s">
        <v>393</v>
      </c>
      <c r="AA72" s="136" t="s">
        <v>393</v>
      </c>
      <c r="AB72" s="136">
        <v>11.455570665020687</v>
      </c>
      <c r="AC72" s="136">
        <v>9.9986999999999993E-2</v>
      </c>
      <c r="AD72" s="136">
        <v>17.268045125517194</v>
      </c>
      <c r="AE72" s="137"/>
      <c r="AF72" s="138">
        <v>6.6420000000000003E-3</v>
      </c>
      <c r="AG72" s="138">
        <v>77282.388701160991</v>
      </c>
      <c r="AH72" s="138">
        <v>5731.0140122100011</v>
      </c>
      <c r="AI72" s="138" t="s">
        <v>390</v>
      </c>
      <c r="AJ72" s="138" t="s">
        <v>390</v>
      </c>
      <c r="AK72" s="138">
        <v>9959.0549999999985</v>
      </c>
      <c r="AL72" s="147" t="s">
        <v>417</v>
      </c>
    </row>
    <row r="73" spans="1:38" s="2" customFormat="1" ht="26.25" customHeight="1" thickBot="1" x14ac:dyDescent="0.25">
      <c r="A73" s="63" t="s">
        <v>53</v>
      </c>
      <c r="B73" s="63" t="s">
        <v>167</v>
      </c>
      <c r="C73" s="64" t="s">
        <v>168</v>
      </c>
      <c r="D73" s="65"/>
      <c r="E73" s="136">
        <v>6.5317280000000005E-3</v>
      </c>
      <c r="F73" s="136">
        <v>1.9041477999999997E-2</v>
      </c>
      <c r="G73" s="136">
        <v>1.3091502E-2</v>
      </c>
      <c r="H73" s="136" t="s">
        <v>390</v>
      </c>
      <c r="I73" s="136">
        <v>2.5971131000000001E-2</v>
      </c>
      <c r="J73" s="136">
        <v>3.2930435000000001E-2</v>
      </c>
      <c r="K73" s="136">
        <v>3.6614243000000005E-2</v>
      </c>
      <c r="L73" s="136">
        <v>2.5971131000000003E-3</v>
      </c>
      <c r="M73" s="136">
        <v>0.32595222099999999</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175.42814321999998</v>
      </c>
      <c r="AH73" s="138">
        <v>4.0179861500000005</v>
      </c>
      <c r="AI73" s="138" t="s">
        <v>390</v>
      </c>
      <c r="AJ73" s="138" t="s">
        <v>390</v>
      </c>
      <c r="AK73" s="138">
        <v>154.18100000000001</v>
      </c>
      <c r="AL73" s="147" t="s">
        <v>418</v>
      </c>
    </row>
    <row r="74" spans="1:38" s="2" customFormat="1" ht="26.25" customHeight="1" thickBot="1" x14ac:dyDescent="0.25">
      <c r="A74" s="63" t="s">
        <v>53</v>
      </c>
      <c r="B74" s="63" t="s">
        <v>169</v>
      </c>
      <c r="C74" s="64" t="s">
        <v>170</v>
      </c>
      <c r="D74" s="65"/>
      <c r="E74" s="136">
        <v>0.559139987</v>
      </c>
      <c r="F74" s="136">
        <v>3.7480181000000001E-2</v>
      </c>
      <c r="G74" s="136">
        <v>1.3263856410000001</v>
      </c>
      <c r="H74" s="136" t="s">
        <v>393</v>
      </c>
      <c r="I74" s="136">
        <v>8.0468867999999999E-2</v>
      </c>
      <c r="J74" s="136">
        <v>9.0804473999999996E-2</v>
      </c>
      <c r="K74" s="136">
        <v>9.8319310999999993E-2</v>
      </c>
      <c r="L74" s="136">
        <v>1.850783964E-3</v>
      </c>
      <c r="M74" s="136">
        <v>12.942442889000001</v>
      </c>
      <c r="N74" s="136" t="s">
        <v>393</v>
      </c>
      <c r="O74" s="136" t="s">
        <v>393</v>
      </c>
      <c r="P74" s="136" t="s">
        <v>393</v>
      </c>
      <c r="Q74" s="136" t="s">
        <v>393</v>
      </c>
      <c r="R74" s="136" t="s">
        <v>393</v>
      </c>
      <c r="S74" s="136" t="s">
        <v>393</v>
      </c>
      <c r="T74" s="136" t="s">
        <v>393</v>
      </c>
      <c r="U74" s="136" t="s">
        <v>393</v>
      </c>
      <c r="V74" s="136" t="s">
        <v>393</v>
      </c>
      <c r="W74" s="136" t="s">
        <v>393</v>
      </c>
      <c r="X74" s="136">
        <v>1.1232480000000001E-2</v>
      </c>
      <c r="Y74" s="136">
        <v>3.2092800000000001E-3</v>
      </c>
      <c r="Z74" s="136">
        <v>3.2092800000000001E-3</v>
      </c>
      <c r="AA74" s="136">
        <v>1.6046400000000001E-3</v>
      </c>
      <c r="AB74" s="136">
        <v>1.9255680000000001E-2</v>
      </c>
      <c r="AC74" s="136" t="s">
        <v>393</v>
      </c>
      <c r="AD74" s="136" t="s">
        <v>385</v>
      </c>
      <c r="AE74" s="137"/>
      <c r="AF74" s="138">
        <v>1.8704249999999999E-2</v>
      </c>
      <c r="AG74" s="138" t="s">
        <v>390</v>
      </c>
      <c r="AH74" s="138">
        <v>6989.4827805200011</v>
      </c>
      <c r="AI74" s="138">
        <v>26.54</v>
      </c>
      <c r="AJ74" s="138">
        <v>14.063319999999999</v>
      </c>
      <c r="AK74" s="138">
        <v>160.464</v>
      </c>
      <c r="AL74" s="147" t="s">
        <v>419</v>
      </c>
    </row>
    <row r="75" spans="1:38" s="2" customFormat="1" ht="26.25" customHeight="1" thickBot="1" x14ac:dyDescent="0.25">
      <c r="A75" s="63" t="s">
        <v>53</v>
      </c>
      <c r="B75" s="63" t="s">
        <v>171</v>
      </c>
      <c r="C75" s="64" t="s">
        <v>172</v>
      </c>
      <c r="D75" s="70"/>
      <c r="E75" s="136">
        <v>1.069690963</v>
      </c>
      <c r="F75" s="136">
        <v>9.6451519999999989E-3</v>
      </c>
      <c r="G75" s="136">
        <v>0.91641975899999994</v>
      </c>
      <c r="H75" s="136">
        <v>1.428634E-3</v>
      </c>
      <c r="I75" s="136">
        <v>9.8095699999999997E-4</v>
      </c>
      <c r="J75" s="136">
        <v>1.1771502999999999E-2</v>
      </c>
      <c r="K75" s="136">
        <v>9.8095874E-2</v>
      </c>
      <c r="L75" s="136" t="s">
        <v>393</v>
      </c>
      <c r="M75" s="136">
        <v>2.9321588570000001</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1946.673</v>
      </c>
      <c r="AG75" s="138" t="s">
        <v>390</v>
      </c>
      <c r="AH75" s="138">
        <v>1749.6339829970002</v>
      </c>
      <c r="AI75" s="138" t="s">
        <v>390</v>
      </c>
      <c r="AJ75" s="138" t="s">
        <v>390</v>
      </c>
      <c r="AK75" s="138">
        <v>243.76792840439199</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2.8095142E-2</v>
      </c>
      <c r="F78" s="136">
        <v>7.3258350999999999E-2</v>
      </c>
      <c r="G78" s="136">
        <v>8.8230259000000005E-2</v>
      </c>
      <c r="H78" s="136" t="s">
        <v>393</v>
      </c>
      <c r="I78" s="136">
        <v>2.4769105999999999E-2</v>
      </c>
      <c r="J78" s="136">
        <v>3.1397458000000003E-2</v>
      </c>
      <c r="K78" s="136">
        <v>0.152156239</v>
      </c>
      <c r="L78" s="136">
        <v>2.4769105999999999E-5</v>
      </c>
      <c r="M78" s="136">
        <v>2.7309713529999997</v>
      </c>
      <c r="N78" s="136">
        <v>3.4596719999996183E-4</v>
      </c>
      <c r="O78" s="136">
        <v>7.6659294101152617E-2</v>
      </c>
      <c r="P78" s="136">
        <v>1.1051730000000001E-3</v>
      </c>
      <c r="Q78" s="136">
        <v>1.2037397519034956E-2</v>
      </c>
      <c r="R78" s="136">
        <v>0.76881600000000005</v>
      </c>
      <c r="S78" s="136">
        <v>1.3454280000000001</v>
      </c>
      <c r="T78" s="136">
        <v>1.8739889999997934E-6</v>
      </c>
      <c r="U78" s="136" t="s">
        <v>393</v>
      </c>
      <c r="V78" s="136" t="s">
        <v>393</v>
      </c>
      <c r="W78" s="136">
        <v>2.1622949999999999</v>
      </c>
      <c r="X78" s="136" t="s">
        <v>393</v>
      </c>
      <c r="Y78" s="136" t="s">
        <v>393</v>
      </c>
      <c r="Z78" s="136" t="s">
        <v>393</v>
      </c>
      <c r="AA78" s="136" t="s">
        <v>393</v>
      </c>
      <c r="AB78" s="136" t="s">
        <v>393</v>
      </c>
      <c r="AC78" s="136" t="s">
        <v>393</v>
      </c>
      <c r="AD78" s="136">
        <v>4.3245899999999999E-5</v>
      </c>
      <c r="AE78" s="137"/>
      <c r="AF78" s="138" t="s">
        <v>390</v>
      </c>
      <c r="AG78" s="138">
        <v>132.07637576000002</v>
      </c>
      <c r="AH78" s="138">
        <v>172.19496112000002</v>
      </c>
      <c r="AI78" s="138" t="s">
        <v>390</v>
      </c>
      <c r="AJ78" s="138" t="s">
        <v>390</v>
      </c>
      <c r="AK78" s="138">
        <v>48.051000000000002</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0.54208916200000001</v>
      </c>
      <c r="F80" s="136">
        <v>0.12187201600000004</v>
      </c>
      <c r="G80" s="136">
        <v>8.6020839999999904E-2</v>
      </c>
      <c r="H80" s="136">
        <v>3.9705249999999999E-3</v>
      </c>
      <c r="I80" s="136">
        <v>6.5994684999999942E-2</v>
      </c>
      <c r="J80" s="136">
        <v>7.9917976999999946E-2</v>
      </c>
      <c r="K80" s="136">
        <v>8.8718243000000002E-2</v>
      </c>
      <c r="L80" s="136" t="s">
        <v>393</v>
      </c>
      <c r="M80" s="136">
        <v>2.21244182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5.3513598698557577E-3</v>
      </c>
      <c r="AG80" s="138" t="s">
        <v>390</v>
      </c>
      <c r="AH80" s="138">
        <v>1.5257478947930003</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4.7145377270104731</v>
      </c>
      <c r="G82" s="136" t="s">
        <v>385</v>
      </c>
      <c r="H82" s="136" t="s">
        <v>385</v>
      </c>
      <c r="I82" s="136" t="s">
        <v>393</v>
      </c>
      <c r="J82" s="136" t="s">
        <v>385</v>
      </c>
      <c r="K82" s="136" t="s">
        <v>385</v>
      </c>
      <c r="L82" s="136" t="s">
        <v>385</v>
      </c>
      <c r="M82" s="136" t="s">
        <v>385</v>
      </c>
      <c r="N82" s="136" t="s">
        <v>385</v>
      </c>
      <c r="O82" s="136" t="s">
        <v>385</v>
      </c>
      <c r="P82" s="136">
        <v>3.0227489599999997E-2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5397766</v>
      </c>
      <c r="AL82" s="147" t="s">
        <v>430</v>
      </c>
    </row>
    <row r="83" spans="1:38" s="2" customFormat="1" ht="26.25" customHeight="1" thickBot="1" x14ac:dyDescent="0.25">
      <c r="A83" s="63" t="s">
        <v>53</v>
      </c>
      <c r="B83" s="74" t="s">
        <v>188</v>
      </c>
      <c r="C83" s="75" t="s">
        <v>189</v>
      </c>
      <c r="D83" s="65"/>
      <c r="E83" s="136" t="s">
        <v>393</v>
      </c>
      <c r="F83" s="136">
        <v>2.0260117999999997E-2</v>
      </c>
      <c r="G83" s="136" t="s">
        <v>393</v>
      </c>
      <c r="H83" s="136" t="s">
        <v>385</v>
      </c>
      <c r="I83" s="136">
        <v>9.6102000000000023E-5</v>
      </c>
      <c r="J83" s="136">
        <v>9.7058699999999997E-4</v>
      </c>
      <c r="K83" s="136">
        <v>7.9664379999999993E-3</v>
      </c>
      <c r="L83" s="136">
        <v>5.4778140000000011E-6</v>
      </c>
      <c r="M83" s="136" t="s">
        <v>393</v>
      </c>
      <c r="N83" s="136" t="s">
        <v>385</v>
      </c>
      <c r="O83" s="136" t="s">
        <v>385</v>
      </c>
      <c r="P83" s="136" t="s">
        <v>385</v>
      </c>
      <c r="Q83" s="136" t="s">
        <v>385</v>
      </c>
      <c r="R83" s="136" t="s">
        <v>385</v>
      </c>
      <c r="S83" s="136" t="s">
        <v>385</v>
      </c>
      <c r="T83" s="136" t="s">
        <v>385</v>
      </c>
      <c r="U83" s="136" t="s">
        <v>385</v>
      </c>
      <c r="V83" s="136" t="s">
        <v>385</v>
      </c>
      <c r="W83" s="136">
        <v>8.0849999999999984E-3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115500</v>
      </c>
      <c r="AL83" s="147" t="s">
        <v>431</v>
      </c>
    </row>
    <row r="84" spans="1:38" s="2" customFormat="1" ht="26.25" customHeight="1" thickBot="1" x14ac:dyDescent="0.25">
      <c r="A84" s="63" t="s">
        <v>53</v>
      </c>
      <c r="B84" s="74" t="s">
        <v>190</v>
      </c>
      <c r="C84" s="75" t="s">
        <v>191</v>
      </c>
      <c r="D84" s="65"/>
      <c r="E84" s="136" t="s">
        <v>393</v>
      </c>
      <c r="F84" s="136">
        <v>4.263803E-3</v>
      </c>
      <c r="G84" s="136" t="s">
        <v>385</v>
      </c>
      <c r="H84" s="136" t="s">
        <v>385</v>
      </c>
      <c r="I84" s="136">
        <v>3.4750250000000001E-3</v>
      </c>
      <c r="J84" s="136">
        <v>4.3547789999999996E-3</v>
      </c>
      <c r="K84" s="136">
        <v>4.3987660000000001E-3</v>
      </c>
      <c r="L84" s="136">
        <v>4.5175324999999996E-5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29.599</v>
      </c>
      <c r="AL84" s="147" t="s">
        <v>432</v>
      </c>
    </row>
    <row r="85" spans="1:38" s="2" customFormat="1" ht="26.25" customHeight="1" thickBot="1" x14ac:dyDescent="0.25">
      <c r="A85" s="63" t="s">
        <v>185</v>
      </c>
      <c r="B85" s="69" t="s">
        <v>192</v>
      </c>
      <c r="C85" s="75" t="s">
        <v>373</v>
      </c>
      <c r="D85" s="65"/>
      <c r="E85" s="136" t="s">
        <v>385</v>
      </c>
      <c r="F85" s="136">
        <v>13.29357918334575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74.717916000000002</v>
      </c>
      <c r="AL85" s="147" t="s">
        <v>433</v>
      </c>
    </row>
    <row r="86" spans="1:38" s="2" customFormat="1" ht="26.25" customHeight="1" thickBot="1" x14ac:dyDescent="0.25">
      <c r="A86" s="63" t="s">
        <v>185</v>
      </c>
      <c r="B86" s="69" t="s">
        <v>193</v>
      </c>
      <c r="C86" s="73" t="s">
        <v>194</v>
      </c>
      <c r="D86" s="65"/>
      <c r="E86" s="136" t="s">
        <v>385</v>
      </c>
      <c r="F86" s="136">
        <v>5.9345910000000019</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6.100345218000002</v>
      </c>
      <c r="AL86" s="147" t="s">
        <v>434</v>
      </c>
    </row>
    <row r="87" spans="1:38" s="2" customFormat="1" ht="26.25" customHeight="1" thickBot="1" x14ac:dyDescent="0.25">
      <c r="A87" s="63" t="s">
        <v>185</v>
      </c>
      <c r="B87" s="69" t="s">
        <v>195</v>
      </c>
      <c r="C87" s="73" t="s">
        <v>196</v>
      </c>
      <c r="D87" s="65"/>
      <c r="E87" s="136" t="s">
        <v>385</v>
      </c>
      <c r="F87" s="136">
        <v>4.1973999999999984E-2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5.1487000000000019E-2</v>
      </c>
      <c r="AL87" s="147" t="s">
        <v>434</v>
      </c>
    </row>
    <row r="88" spans="1:38" s="2" customFormat="1" ht="26.25" customHeight="1" thickBot="1" x14ac:dyDescent="0.25">
      <c r="A88" s="63" t="s">
        <v>185</v>
      </c>
      <c r="B88" s="69" t="s">
        <v>197</v>
      </c>
      <c r="C88" s="73" t="s">
        <v>198</v>
      </c>
      <c r="D88" s="65"/>
      <c r="E88" s="136" t="s">
        <v>393</v>
      </c>
      <c r="F88" s="136">
        <v>0.84830199999999989</v>
      </c>
      <c r="G88" s="136" t="s">
        <v>393</v>
      </c>
      <c r="H88" s="136" t="s">
        <v>393</v>
      </c>
      <c r="I88" s="136" t="s">
        <v>393</v>
      </c>
      <c r="J88" s="136" t="s">
        <v>393</v>
      </c>
      <c r="K88" s="136" t="s">
        <v>393</v>
      </c>
      <c r="L88" s="136" t="s">
        <v>393</v>
      </c>
      <c r="M88" s="136" t="s">
        <v>393</v>
      </c>
      <c r="N88" s="136" t="s">
        <v>393</v>
      </c>
      <c r="O88" s="136">
        <v>2.9599000000000002E-6</v>
      </c>
      <c r="P88" s="136" t="s">
        <v>393</v>
      </c>
      <c r="Q88" s="136">
        <v>1.47995E-5</v>
      </c>
      <c r="R88" s="136">
        <v>1.7759399999999999E-4</v>
      </c>
      <c r="S88" s="136" t="s">
        <v>393</v>
      </c>
      <c r="T88" s="136">
        <v>1.4799500000000001E-3</v>
      </c>
      <c r="U88" s="136">
        <v>1.47995E-5</v>
      </c>
      <c r="V88" s="136" t="s">
        <v>393</v>
      </c>
      <c r="W88" s="136" t="s">
        <v>393</v>
      </c>
      <c r="X88" s="136" t="s">
        <v>393</v>
      </c>
      <c r="Y88" s="136" t="s">
        <v>393</v>
      </c>
      <c r="Z88" s="136" t="s">
        <v>393</v>
      </c>
      <c r="AA88" s="136" t="s">
        <v>393</v>
      </c>
      <c r="AB88" s="136">
        <v>7.5477449999999988E-2</v>
      </c>
      <c r="AC88" s="136" t="s">
        <v>393</v>
      </c>
      <c r="AD88" s="136" t="s">
        <v>393</v>
      </c>
      <c r="AE88" s="137"/>
      <c r="AF88" s="138" t="s">
        <v>385</v>
      </c>
      <c r="AG88" s="138" t="s">
        <v>385</v>
      </c>
      <c r="AH88" s="138" t="s">
        <v>385</v>
      </c>
      <c r="AI88" s="138" t="s">
        <v>385</v>
      </c>
      <c r="AJ88" s="138" t="s">
        <v>385</v>
      </c>
      <c r="AK88" s="138">
        <v>11.099449999999999</v>
      </c>
      <c r="AL88" s="147" t="s">
        <v>434</v>
      </c>
    </row>
    <row r="89" spans="1:38" s="2" customFormat="1" ht="26.25" customHeight="1" thickBot="1" x14ac:dyDescent="0.25">
      <c r="A89" s="63" t="s">
        <v>185</v>
      </c>
      <c r="B89" s="69" t="s">
        <v>199</v>
      </c>
      <c r="C89" s="73" t="s">
        <v>200</v>
      </c>
      <c r="D89" s="65"/>
      <c r="E89" s="136" t="s">
        <v>385</v>
      </c>
      <c r="F89" s="136">
        <v>0.94199299999999986</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4.9015780000000024</v>
      </c>
      <c r="AL89" s="147" t="s">
        <v>434</v>
      </c>
    </row>
    <row r="90" spans="1:38" s="7" customFormat="1" ht="26.25" customHeight="1" thickBot="1" x14ac:dyDescent="0.25">
      <c r="A90" s="63" t="s">
        <v>185</v>
      </c>
      <c r="B90" s="69" t="s">
        <v>201</v>
      </c>
      <c r="C90" s="73" t="s">
        <v>202</v>
      </c>
      <c r="D90" s="65"/>
      <c r="E90" s="136" t="s">
        <v>385</v>
      </c>
      <c r="F90" s="136">
        <v>1.5086840000000001</v>
      </c>
      <c r="G90" s="136">
        <v>2.2774878887032151E-2</v>
      </c>
      <c r="H90" s="136" t="s">
        <v>385</v>
      </c>
      <c r="I90" s="136" t="s">
        <v>385</v>
      </c>
      <c r="J90" s="136" t="s">
        <v>385</v>
      </c>
      <c r="K90" s="136" t="s">
        <v>385</v>
      </c>
      <c r="L90" s="136" t="s">
        <v>385</v>
      </c>
      <c r="M90" s="136" t="s">
        <v>385</v>
      </c>
      <c r="N90" s="136">
        <v>2.4293204146167631E-4</v>
      </c>
      <c r="O90" s="136">
        <v>3.0366505182709562E-4</v>
      </c>
      <c r="P90" s="136">
        <v>1.5183252591354781E-4</v>
      </c>
      <c r="Q90" s="136">
        <v>3.3403155700980497E-4</v>
      </c>
      <c r="R90" s="136">
        <v>2.125655362789668E-4</v>
      </c>
      <c r="S90" s="136">
        <v>1.5183252591354781E-4</v>
      </c>
      <c r="T90" s="136">
        <v>1.5183252591354781E-4</v>
      </c>
      <c r="U90" s="136">
        <v>1.2146602073083815E-4</v>
      </c>
      <c r="V90" s="136">
        <v>5.7089029743493933</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0.62434299999999998</v>
      </c>
      <c r="AL90" s="145" t="s">
        <v>434</v>
      </c>
    </row>
    <row r="91" spans="1:38" s="2" customFormat="1" ht="26.25" customHeight="1" thickBot="1" x14ac:dyDescent="0.25">
      <c r="A91" s="63" t="s">
        <v>185</v>
      </c>
      <c r="B91" s="67" t="s">
        <v>374</v>
      </c>
      <c r="C91" s="69" t="s">
        <v>203</v>
      </c>
      <c r="D91" s="65"/>
      <c r="E91" s="136">
        <v>2.787488335263158E-2</v>
      </c>
      <c r="F91" s="136">
        <v>7.4710457800000005E-2</v>
      </c>
      <c r="G91" s="136">
        <v>1.0454119421052634E-3</v>
      </c>
      <c r="H91" s="136">
        <v>6.4059586750000008E-2</v>
      </c>
      <c r="I91" s="136">
        <v>0.4167911947007526</v>
      </c>
      <c r="J91" s="136">
        <v>0.41680780359644209</v>
      </c>
      <c r="K91" s="136">
        <v>0.4168112340707289</v>
      </c>
      <c r="L91" s="136">
        <v>0.18754794675</v>
      </c>
      <c r="M91" s="136">
        <v>0.8530011441973685</v>
      </c>
      <c r="N91" s="136">
        <v>0.27139170947368424</v>
      </c>
      <c r="O91" s="136">
        <v>8.386696408421053E-2</v>
      </c>
      <c r="P91" s="136">
        <v>1.9731285000000001E-5</v>
      </c>
      <c r="Q91" s="136">
        <v>4.6039665000000007E-4</v>
      </c>
      <c r="R91" s="136">
        <v>5.400141157894737E-3</v>
      </c>
      <c r="S91" s="136">
        <v>0.23705096826315791</v>
      </c>
      <c r="T91" s="136">
        <v>5.2062208342105266E-2</v>
      </c>
      <c r="U91" s="136" t="s">
        <v>393</v>
      </c>
      <c r="V91" s="136">
        <v>0.13167967413157897</v>
      </c>
      <c r="W91" s="136">
        <v>1.5436045E-3</v>
      </c>
      <c r="X91" s="136">
        <v>1.713400995E-3</v>
      </c>
      <c r="Y91" s="136">
        <v>6.9462202499999989E-4</v>
      </c>
      <c r="Z91" s="136">
        <v>6.9462202499999989E-4</v>
      </c>
      <c r="AA91" s="136">
        <v>6.9462202499999989E-4</v>
      </c>
      <c r="AB91" s="136">
        <v>3.7972670699999997E-3</v>
      </c>
      <c r="AC91" s="136" t="s">
        <v>393</v>
      </c>
      <c r="AD91" s="136" t="s">
        <v>393</v>
      </c>
      <c r="AE91" s="137"/>
      <c r="AF91" s="138" t="s">
        <v>390</v>
      </c>
      <c r="AG91" s="138" t="s">
        <v>390</v>
      </c>
      <c r="AH91" s="138" t="s">
        <v>390</v>
      </c>
      <c r="AI91" s="138" t="s">
        <v>390</v>
      </c>
      <c r="AJ91" s="138" t="s">
        <v>390</v>
      </c>
      <c r="AK91" s="138">
        <v>15.782207894736842</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8.0601229999999989E-3</v>
      </c>
      <c r="J92" s="136">
        <v>2.8997664999999999E-2</v>
      </c>
      <c r="K92" s="136">
        <v>7.0289946999999992E-2</v>
      </c>
      <c r="L92" s="136">
        <v>2.0956319799999995E-4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540.29271000000006</v>
      </c>
      <c r="AL92" s="147" t="s">
        <v>426</v>
      </c>
    </row>
    <row r="93" spans="1:38" s="2" customFormat="1" ht="26.25" customHeight="1" thickBot="1" x14ac:dyDescent="0.25">
      <c r="A93" s="63" t="s">
        <v>53</v>
      </c>
      <c r="B93" s="67" t="s">
        <v>206</v>
      </c>
      <c r="C93" s="64" t="s">
        <v>375</v>
      </c>
      <c r="D93" s="70"/>
      <c r="E93" s="136" t="s">
        <v>385</v>
      </c>
      <c r="F93" s="136">
        <v>2.7254093690126231</v>
      </c>
      <c r="G93" s="136" t="s">
        <v>385</v>
      </c>
      <c r="H93" s="136" t="s">
        <v>385</v>
      </c>
      <c r="I93" s="136">
        <v>1.365558E-3</v>
      </c>
      <c r="J93" s="136">
        <v>5.4622290000000007E-3</v>
      </c>
      <c r="K93" s="136">
        <v>1.3655567000000002E-2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847.10926755355649</v>
      </c>
      <c r="AL93" s="147" t="s">
        <v>427</v>
      </c>
    </row>
    <row r="94" spans="1:38" s="2" customFormat="1" ht="26.25" customHeight="1" thickBot="1" x14ac:dyDescent="0.25">
      <c r="A94" s="63" t="s">
        <v>53</v>
      </c>
      <c r="B94" s="76" t="s">
        <v>376</v>
      </c>
      <c r="C94" s="64" t="s">
        <v>207</v>
      </c>
      <c r="D94" s="65"/>
      <c r="E94" s="136">
        <v>5.46438E-4</v>
      </c>
      <c r="F94" s="136">
        <v>4.4555448999999997E-2</v>
      </c>
      <c r="G94" s="136">
        <v>3.4299999999999999E-7</v>
      </c>
      <c r="H94" s="136">
        <v>3.6400000000000003E-7</v>
      </c>
      <c r="I94" s="136">
        <v>1.1262550000000001E-3</v>
      </c>
      <c r="J94" s="136">
        <v>4.4804689999999991E-3</v>
      </c>
      <c r="K94" s="136">
        <v>1.1189484999999999E-2</v>
      </c>
      <c r="L94" s="136" t="s">
        <v>393</v>
      </c>
      <c r="M94" s="136">
        <v>1.085969E-3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1.2222738200000001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0.192086812</v>
      </c>
      <c r="F95" s="136">
        <v>0.38615888399999992</v>
      </c>
      <c r="G95" s="136">
        <v>2.7591260000000002E-3</v>
      </c>
      <c r="H95" s="136">
        <v>2.0580579999999998E-3</v>
      </c>
      <c r="I95" s="136">
        <v>1.7694097000000009E-2</v>
      </c>
      <c r="J95" s="136">
        <v>7.0549066000000007E-2</v>
      </c>
      <c r="K95" s="136">
        <v>0.176259</v>
      </c>
      <c r="L95" s="136" t="s">
        <v>393</v>
      </c>
      <c r="M95" s="136">
        <v>0.22645784499999999</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t="s">
        <v>390</v>
      </c>
      <c r="AH95" s="138">
        <v>0.28719411472000006</v>
      </c>
      <c r="AI95" s="138">
        <v>0.57313431400000014</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5.3977660000000004E-2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0.53977659999999994</v>
      </c>
      <c r="AE97" s="137"/>
      <c r="AF97" s="138" t="s">
        <v>385</v>
      </c>
      <c r="AG97" s="138" t="s">
        <v>385</v>
      </c>
      <c r="AH97" s="138" t="s">
        <v>385</v>
      </c>
      <c r="AI97" s="138" t="s">
        <v>385</v>
      </c>
      <c r="AJ97" s="138" t="s">
        <v>385</v>
      </c>
      <c r="AK97" s="138">
        <v>5397766</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5.5779091793214962E-2</v>
      </c>
      <c r="F99" s="139">
        <v>3.9209349423291044</v>
      </c>
      <c r="G99" s="139" t="s">
        <v>385</v>
      </c>
      <c r="H99" s="139">
        <v>1.4748203882400419</v>
      </c>
      <c r="I99" s="139">
        <v>4.3521224794520551E-2</v>
      </c>
      <c r="J99" s="139">
        <v>6.6874077123287676E-2</v>
      </c>
      <c r="K99" s="139">
        <v>0.14648607369863015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180207</v>
      </c>
      <c r="AL99" s="148" t="s">
        <v>389</v>
      </c>
    </row>
    <row r="100" spans="1:38" s="2" customFormat="1" ht="26.25" customHeight="1" thickBot="1" x14ac:dyDescent="0.25">
      <c r="A100" s="63" t="s">
        <v>216</v>
      </c>
      <c r="B100" s="63" t="s">
        <v>218</v>
      </c>
      <c r="C100" s="64" t="s">
        <v>378</v>
      </c>
      <c r="D100" s="77"/>
      <c r="E100" s="139">
        <v>4.5652392943281689E-2</v>
      </c>
      <c r="F100" s="139">
        <v>3.1635310525067593</v>
      </c>
      <c r="G100" s="139" t="s">
        <v>385</v>
      </c>
      <c r="H100" s="139">
        <v>1.238606189820133</v>
      </c>
      <c r="I100" s="139">
        <v>4.2642693753424658E-2</v>
      </c>
      <c r="J100" s="139">
        <v>6.4378776301369872E-2</v>
      </c>
      <c r="K100" s="139">
        <v>0.14028017312328764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321610</v>
      </c>
      <c r="AL100" s="148" t="s">
        <v>389</v>
      </c>
    </row>
    <row r="101" spans="1:38" s="2" customFormat="1" ht="26.25" customHeight="1" thickBot="1" x14ac:dyDescent="0.25">
      <c r="A101" s="63" t="s">
        <v>216</v>
      </c>
      <c r="B101" s="63" t="s">
        <v>219</v>
      </c>
      <c r="C101" s="64" t="s">
        <v>220</v>
      </c>
      <c r="D101" s="77"/>
      <c r="E101" s="139">
        <v>1.13492019534487E-2</v>
      </c>
      <c r="F101" s="139">
        <v>5.8673251000000003E-2</v>
      </c>
      <c r="G101" s="139" t="s">
        <v>385</v>
      </c>
      <c r="H101" s="139">
        <v>0.55445301905374789</v>
      </c>
      <c r="I101" s="139">
        <v>6.9435800000000004E-3</v>
      </c>
      <c r="J101" s="139">
        <v>1.0309587996000001E-2</v>
      </c>
      <c r="K101" s="139">
        <v>2.4055705324000004E-2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347179</v>
      </c>
      <c r="AL101" s="148" t="s">
        <v>389</v>
      </c>
    </row>
    <row r="102" spans="1:38" s="2" customFormat="1" ht="26.25" customHeight="1" thickBot="1" x14ac:dyDescent="0.25">
      <c r="A102" s="63" t="s">
        <v>216</v>
      </c>
      <c r="B102" s="63" t="s">
        <v>221</v>
      </c>
      <c r="C102" s="64" t="s">
        <v>356</v>
      </c>
      <c r="D102" s="77"/>
      <c r="E102" s="139">
        <v>7.8285544391687636E-3</v>
      </c>
      <c r="F102" s="139">
        <v>0.6180400760000001</v>
      </c>
      <c r="G102" s="139" t="s">
        <v>385</v>
      </c>
      <c r="H102" s="139">
        <v>2.2885472231175199</v>
      </c>
      <c r="I102" s="139">
        <v>5.8490080000000002E-3</v>
      </c>
      <c r="J102" s="139">
        <v>0.13264163000000001</v>
      </c>
      <c r="K102" s="139">
        <v>0.95128995999999999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951934</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1.352883441036666E-3</v>
      </c>
      <c r="F104" s="139">
        <v>2.0527165999999999E-2</v>
      </c>
      <c r="G104" s="139" t="s">
        <v>385</v>
      </c>
      <c r="H104" s="139">
        <v>7.5023534699066724E-2</v>
      </c>
      <c r="I104" s="139">
        <v>3.8175984000000002E-4</v>
      </c>
      <c r="J104" s="139">
        <v>1.1452795199999998E-3</v>
      </c>
      <c r="K104" s="139">
        <v>2.6723188799999999E-3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37873</v>
      </c>
      <c r="AL104" s="148" t="s">
        <v>389</v>
      </c>
    </row>
    <row r="105" spans="1:38" s="2" customFormat="1" ht="26.25" customHeight="1" thickBot="1" x14ac:dyDescent="0.25">
      <c r="A105" s="63" t="s">
        <v>216</v>
      </c>
      <c r="B105" s="63" t="s">
        <v>226</v>
      </c>
      <c r="C105" s="64" t="s">
        <v>227</v>
      </c>
      <c r="D105" s="77"/>
      <c r="E105" s="139">
        <v>9.6293530923731614E-4</v>
      </c>
      <c r="F105" s="139">
        <v>3.4272675000000002E-2</v>
      </c>
      <c r="G105" s="139" t="s">
        <v>385</v>
      </c>
      <c r="H105" s="139">
        <v>5.42152865649718E-2</v>
      </c>
      <c r="I105" s="139">
        <v>7.8566600000000008E-4</v>
      </c>
      <c r="J105" s="139">
        <v>1.234618E-3</v>
      </c>
      <c r="K105" s="139">
        <v>2.6937119999999996E-3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8017</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9.6135554207662077E-3</v>
      </c>
      <c r="F107" s="139">
        <v>0.97941425999999998</v>
      </c>
      <c r="G107" s="139" t="s">
        <v>385</v>
      </c>
      <c r="H107" s="139">
        <v>1.138683841522711</v>
      </c>
      <c r="I107" s="139">
        <v>1.7807532000000001E-2</v>
      </c>
      <c r="J107" s="139">
        <v>0.23743376000000002</v>
      </c>
      <c r="K107" s="139">
        <v>1.12781036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5935844</v>
      </c>
      <c r="AL107" s="148" t="s">
        <v>389</v>
      </c>
    </row>
    <row r="108" spans="1:38" s="2" customFormat="1" ht="26.25" customHeight="1" thickBot="1" x14ac:dyDescent="0.25">
      <c r="A108" s="63" t="s">
        <v>216</v>
      </c>
      <c r="B108" s="63" t="s">
        <v>231</v>
      </c>
      <c r="C108" s="64" t="s">
        <v>350</v>
      </c>
      <c r="D108" s="77"/>
      <c r="E108" s="139">
        <v>2.848501036052101E-2</v>
      </c>
      <c r="F108" s="139">
        <v>0.702826956</v>
      </c>
      <c r="G108" s="139" t="s">
        <v>385</v>
      </c>
      <c r="H108" s="139">
        <v>1.2485903413118851</v>
      </c>
      <c r="I108" s="139">
        <v>1.3015314E-2</v>
      </c>
      <c r="J108" s="139">
        <v>0.13015314</v>
      </c>
      <c r="K108" s="139">
        <v>0.26030628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6507657</v>
      </c>
      <c r="AL108" s="148" t="s">
        <v>389</v>
      </c>
    </row>
    <row r="109" spans="1:38" s="2" customFormat="1" ht="26.25" customHeight="1" thickBot="1" x14ac:dyDescent="0.25">
      <c r="A109" s="63" t="s">
        <v>216</v>
      </c>
      <c r="B109" s="63" t="s">
        <v>232</v>
      </c>
      <c r="C109" s="64" t="s">
        <v>351</v>
      </c>
      <c r="D109" s="77"/>
      <c r="E109" s="139">
        <v>1.0550404851604809E-3</v>
      </c>
      <c r="F109" s="139">
        <v>7.8287433000000003E-2</v>
      </c>
      <c r="G109" s="139" t="s">
        <v>385</v>
      </c>
      <c r="H109" s="139">
        <v>9.6836720383219041E-2</v>
      </c>
      <c r="I109" s="139">
        <v>3.2019399999999999E-3</v>
      </c>
      <c r="J109" s="139">
        <v>1.7610670000000002E-2</v>
      </c>
      <c r="K109" s="139">
        <v>1.7610670000000002E-2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160097</v>
      </c>
      <c r="AL109" s="148" t="s">
        <v>389</v>
      </c>
    </row>
    <row r="110" spans="1:38" s="2" customFormat="1" ht="26.25" customHeight="1" thickBot="1" x14ac:dyDescent="0.25">
      <c r="A110" s="63" t="s">
        <v>216</v>
      </c>
      <c r="B110" s="63" t="s">
        <v>233</v>
      </c>
      <c r="C110" s="64" t="s">
        <v>352</v>
      </c>
      <c r="D110" s="77"/>
      <c r="E110" s="139">
        <v>1.3251238618224E-3</v>
      </c>
      <c r="F110" s="139">
        <v>0.13522121399999998</v>
      </c>
      <c r="G110" s="139" t="s">
        <v>385</v>
      </c>
      <c r="H110" s="139">
        <v>0.1029499442753726</v>
      </c>
      <c r="I110" s="139">
        <v>5.8959400000000006E-3</v>
      </c>
      <c r="J110" s="139">
        <v>4.2367840000000004E-2</v>
      </c>
      <c r="K110" s="139">
        <v>4.2367840000000004E-2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276526</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3.5574159999999999</v>
      </c>
      <c r="F112" s="139" t="s">
        <v>385</v>
      </c>
      <c r="G112" s="139" t="s">
        <v>385</v>
      </c>
      <c r="H112" s="139">
        <v>4.7459870000000004</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88935400</v>
      </c>
      <c r="AL112" s="148" t="s">
        <v>391</v>
      </c>
    </row>
    <row r="113" spans="1:38" s="2" customFormat="1" ht="26.25" customHeight="1" thickBot="1" x14ac:dyDescent="0.25">
      <c r="A113" s="63" t="s">
        <v>235</v>
      </c>
      <c r="B113" s="78" t="s">
        <v>238</v>
      </c>
      <c r="C113" s="79" t="s">
        <v>239</v>
      </c>
      <c r="D113" s="65"/>
      <c r="E113" s="139">
        <v>1.3014709178016119</v>
      </c>
      <c r="F113" s="139" t="s">
        <v>392</v>
      </c>
      <c r="G113" s="139" t="s">
        <v>385</v>
      </c>
      <c r="H113" s="139">
        <v>13.121781168599201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53500287.041923121</v>
      </c>
      <c r="AL113" s="148" t="s">
        <v>391</v>
      </c>
    </row>
    <row r="114" spans="1:38" s="2" customFormat="1" ht="26.25" customHeight="1" thickBot="1" x14ac:dyDescent="0.25">
      <c r="A114" s="63" t="s">
        <v>235</v>
      </c>
      <c r="B114" s="78" t="s">
        <v>240</v>
      </c>
      <c r="C114" s="79" t="s">
        <v>357</v>
      </c>
      <c r="D114" s="65"/>
      <c r="E114" s="139">
        <v>1.1874033337499999E-3</v>
      </c>
      <c r="F114" s="139" t="s">
        <v>385</v>
      </c>
      <c r="G114" s="139" t="s">
        <v>385</v>
      </c>
      <c r="H114" s="139">
        <v>3.8590608346874998E-3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29685.083343749997</v>
      </c>
      <c r="AL114" s="148" t="s">
        <v>391</v>
      </c>
    </row>
    <row r="115" spans="1:38" s="2" customFormat="1" ht="26.25" customHeight="1" thickBot="1" x14ac:dyDescent="0.25">
      <c r="A115" s="63" t="s">
        <v>235</v>
      </c>
      <c r="B115" s="78" t="s">
        <v>241</v>
      </c>
      <c r="C115" s="79" t="s">
        <v>242</v>
      </c>
      <c r="D115" s="65"/>
      <c r="E115" s="139">
        <v>8.5455972015380868E-3</v>
      </c>
      <c r="F115" s="139" t="s">
        <v>385</v>
      </c>
      <c r="G115" s="139" t="s">
        <v>385</v>
      </c>
      <c r="H115" s="139">
        <v>1.7091194403076174E-2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213639.93003845215</v>
      </c>
      <c r="AL115" s="148" t="s">
        <v>391</v>
      </c>
    </row>
    <row r="116" spans="1:38" s="2" customFormat="1" ht="26.25" customHeight="1" thickBot="1" x14ac:dyDescent="0.25">
      <c r="A116" s="63" t="s">
        <v>235</v>
      </c>
      <c r="B116" s="63" t="s">
        <v>243</v>
      </c>
      <c r="C116" s="69" t="s">
        <v>379</v>
      </c>
      <c r="D116" s="65"/>
      <c r="E116" s="139">
        <v>0.84563962016528649</v>
      </c>
      <c r="F116" s="139" t="s">
        <v>392</v>
      </c>
      <c r="G116" s="139" t="s">
        <v>385</v>
      </c>
      <c r="H116" s="139">
        <v>1.157635713458953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6857930.5741708446</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0.13835841882</v>
      </c>
      <c r="J119" s="139">
        <v>2.4970228076000001</v>
      </c>
      <c r="K119" s="139">
        <v>1.7314268712000001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1342805</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0.1197844835</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1342805</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1.5306749999999999E-7</v>
      </c>
      <c r="AD122" s="139" t="s">
        <v>385</v>
      </c>
      <c r="AE122" s="137"/>
      <c r="AF122" s="140" t="s">
        <v>385</v>
      </c>
      <c r="AG122" s="140" t="s">
        <v>385</v>
      </c>
      <c r="AH122" s="140" t="s">
        <v>385</v>
      </c>
      <c r="AI122" s="140" t="s">
        <v>385</v>
      </c>
      <c r="AJ122" s="140" t="s">
        <v>385</v>
      </c>
      <c r="AK122" s="140">
        <v>16679</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0.59218537049999997</v>
      </c>
      <c r="G125" s="136" t="s">
        <v>385</v>
      </c>
      <c r="H125" s="136" t="s">
        <v>393</v>
      </c>
      <c r="I125" s="136">
        <v>1.8361397340000004E-4</v>
      </c>
      <c r="J125" s="136">
        <v>1.2185290962000001E-3</v>
      </c>
      <c r="K125" s="136">
        <v>2.5761596874000008E-3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37.416348959905243</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0.14497200000000002</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604.05000000000007</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7.0305757256307541E-3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0.21054130515257871</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7.7908386900000007E-4</v>
      </c>
      <c r="F130" s="136">
        <v>6.6266903800000013E-3</v>
      </c>
      <c r="G130" s="136">
        <v>4.208843890000001E-5</v>
      </c>
      <c r="H130" s="136" t="s">
        <v>393</v>
      </c>
      <c r="I130" s="136">
        <v>3.5819948000000004E-6</v>
      </c>
      <c r="J130" s="136">
        <v>6.2684909000000007E-6</v>
      </c>
      <c r="K130" s="136">
        <v>8.9549870000000009E-6</v>
      </c>
      <c r="L130" s="136">
        <v>1.2536981800000002E-7</v>
      </c>
      <c r="M130" s="136">
        <v>6.2684909000000012E-5</v>
      </c>
      <c r="N130" s="136">
        <v>1.1641483100000003E-3</v>
      </c>
      <c r="O130" s="136">
        <v>8.9549870000000013E-5</v>
      </c>
      <c r="P130" s="136">
        <v>5.0147927200000005E-5</v>
      </c>
      <c r="Q130" s="136">
        <v>1.4327979200000001E-5</v>
      </c>
      <c r="R130" s="136" t="s">
        <v>393</v>
      </c>
      <c r="S130" s="136" t="s">
        <v>393</v>
      </c>
      <c r="T130" s="136">
        <v>1.2536981800000002E-4</v>
      </c>
      <c r="U130" s="136" t="s">
        <v>393</v>
      </c>
      <c r="V130" s="136" t="s">
        <v>393</v>
      </c>
      <c r="W130" s="136">
        <v>0.31342454500000005</v>
      </c>
      <c r="X130" s="136" t="s">
        <v>393</v>
      </c>
      <c r="Y130" s="136" t="s">
        <v>393</v>
      </c>
      <c r="Z130" s="136" t="s">
        <v>393</v>
      </c>
      <c r="AA130" s="136" t="s">
        <v>393</v>
      </c>
      <c r="AB130" s="136">
        <v>1.7909974000000002E-5</v>
      </c>
      <c r="AC130" s="136">
        <v>1.7909974000000003E-3</v>
      </c>
      <c r="AD130" s="136" t="s">
        <v>385</v>
      </c>
      <c r="AE130" s="137"/>
      <c r="AF130" s="138" t="s">
        <v>385</v>
      </c>
      <c r="AG130" s="138" t="s">
        <v>385</v>
      </c>
      <c r="AH130" s="138" t="s">
        <v>385</v>
      </c>
      <c r="AI130" s="138" t="s">
        <v>385</v>
      </c>
      <c r="AJ130" s="138" t="s">
        <v>385</v>
      </c>
      <c r="AK130" s="138">
        <v>0.89549870000000009</v>
      </c>
      <c r="AL130" s="147" t="s">
        <v>396</v>
      </c>
    </row>
    <row r="131" spans="1:38" s="2" customFormat="1" ht="26.25" customHeight="1" thickBot="1" x14ac:dyDescent="0.25">
      <c r="A131" s="63" t="s">
        <v>260</v>
      </c>
      <c r="B131" s="67" t="s">
        <v>274</v>
      </c>
      <c r="C131" s="75" t="s">
        <v>275</v>
      </c>
      <c r="D131" s="65"/>
      <c r="E131" s="136">
        <v>2.1187029600000002E-3</v>
      </c>
      <c r="F131" s="136">
        <v>8.2394003999999995E-4</v>
      </c>
      <c r="G131" s="136">
        <v>1.0358103359999995E-4</v>
      </c>
      <c r="H131" s="136" t="s">
        <v>393</v>
      </c>
      <c r="I131" s="136" t="s">
        <v>393</v>
      </c>
      <c r="J131" s="136" t="s">
        <v>393</v>
      </c>
      <c r="K131" s="136">
        <v>2.7072315599999992E-4</v>
      </c>
      <c r="L131" s="136">
        <v>6.2266325879999982E-6</v>
      </c>
      <c r="M131" s="136">
        <v>1.7655857999999999E-3</v>
      </c>
      <c r="N131" s="136" t="s">
        <v>390</v>
      </c>
      <c r="O131" s="136">
        <v>1.4124686400000011E-4</v>
      </c>
      <c r="P131" s="136">
        <v>1.9068326640000017E-3</v>
      </c>
      <c r="Q131" s="136">
        <v>1.1770572000000009E-6</v>
      </c>
      <c r="R131" s="136">
        <v>1.8832915200000015E-5</v>
      </c>
      <c r="S131" s="136">
        <v>2.8955607119999999E-3</v>
      </c>
      <c r="T131" s="136">
        <v>3.5311715999999997E-4</v>
      </c>
      <c r="U131" s="136" t="s">
        <v>393</v>
      </c>
      <c r="V131" s="136" t="s">
        <v>393</v>
      </c>
      <c r="W131" s="136">
        <v>3.2957601599999977</v>
      </c>
      <c r="X131" s="136" t="s">
        <v>393</v>
      </c>
      <c r="Y131" s="136" t="s">
        <v>393</v>
      </c>
      <c r="Z131" s="136" t="s">
        <v>393</v>
      </c>
      <c r="AA131" s="136" t="s">
        <v>393</v>
      </c>
      <c r="AB131" s="136">
        <v>4.7082287999999997E-8</v>
      </c>
      <c r="AC131" s="136">
        <v>0.11770572</v>
      </c>
      <c r="AD131" s="136">
        <v>2.3541144E-2</v>
      </c>
      <c r="AE131" s="137"/>
      <c r="AF131" s="138" t="s">
        <v>385</v>
      </c>
      <c r="AG131" s="138" t="s">
        <v>385</v>
      </c>
      <c r="AH131" s="138" t="s">
        <v>385</v>
      </c>
      <c r="AI131" s="138" t="s">
        <v>385</v>
      </c>
      <c r="AJ131" s="138" t="s">
        <v>385</v>
      </c>
      <c r="AK131" s="138">
        <v>1.1770571999999999</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9.5996999999999992E-3</v>
      </c>
      <c r="F133" s="136">
        <v>1.51268E-4</v>
      </c>
      <c r="G133" s="136">
        <v>1.3148679999999999E-3</v>
      </c>
      <c r="H133" s="136" t="s">
        <v>385</v>
      </c>
      <c r="I133" s="136">
        <v>4.0376920000000002E-4</v>
      </c>
      <c r="J133" s="136">
        <v>4.0376920000000002E-4</v>
      </c>
      <c r="K133" s="136">
        <v>4.4868416000000004E-4</v>
      </c>
      <c r="L133" s="136" t="s">
        <v>393</v>
      </c>
      <c r="M133" s="136">
        <v>1.6290400000000002E-3</v>
      </c>
      <c r="N133" s="136">
        <v>3.4942908000000001E-4</v>
      </c>
      <c r="O133" s="136">
        <v>5.852908E-5</v>
      </c>
      <c r="P133" s="136">
        <v>1.7337639999999998E-2</v>
      </c>
      <c r="Q133" s="136">
        <v>1.5836596000000001E-4</v>
      </c>
      <c r="R133" s="136">
        <v>1.5778416000000002E-4</v>
      </c>
      <c r="S133" s="136">
        <v>1.4463548000000001E-4</v>
      </c>
      <c r="T133" s="136">
        <v>2.0165187999999996E-4</v>
      </c>
      <c r="U133" s="136">
        <v>2.3016008000000001E-4</v>
      </c>
      <c r="V133" s="136">
        <v>1.8631563200000002E-3</v>
      </c>
      <c r="W133" s="136">
        <v>3.1417199999999999E-4</v>
      </c>
      <c r="X133" s="136">
        <v>1.5359519999999998E-7</v>
      </c>
      <c r="Y133" s="136">
        <v>8.3895559999999991E-8</v>
      </c>
      <c r="Z133" s="136">
        <v>7.4935840000000005E-8</v>
      </c>
      <c r="AA133" s="136">
        <v>8.1335639999999999E-8</v>
      </c>
      <c r="AB133" s="136">
        <v>3.9376224000000003E-7</v>
      </c>
      <c r="AC133" s="136">
        <v>1.7453999999999998E-3</v>
      </c>
      <c r="AD133" s="136">
        <v>4.7707599999999989E-3</v>
      </c>
      <c r="AE133" s="137"/>
      <c r="AF133" s="138" t="s">
        <v>385</v>
      </c>
      <c r="AG133" s="138" t="s">
        <v>385</v>
      </c>
      <c r="AH133" s="138" t="s">
        <v>385</v>
      </c>
      <c r="AI133" s="138" t="s">
        <v>385</v>
      </c>
      <c r="AJ133" s="138" t="s">
        <v>385</v>
      </c>
      <c r="AK133" s="138">
        <v>11636</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5.9487300000000002E-3</v>
      </c>
      <c r="F136" s="136">
        <v>0.19433543880798601</v>
      </c>
      <c r="G136" s="136">
        <v>3.2143090000000003E-3</v>
      </c>
      <c r="H136" s="136">
        <v>1.0059058760000008</v>
      </c>
      <c r="I136" s="136">
        <v>4.4080599999999986E-4</v>
      </c>
      <c r="J136" s="136">
        <v>4.4080599999999986E-4</v>
      </c>
      <c r="K136" s="136">
        <v>4.4080599999999997E-4</v>
      </c>
      <c r="L136" s="136" t="s">
        <v>393</v>
      </c>
      <c r="M136" s="136">
        <v>2.306355E-3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387240.52053239936</v>
      </c>
      <c r="AL136" s="147" t="s">
        <v>443</v>
      </c>
    </row>
    <row r="137" spans="1:38" s="2" customFormat="1" ht="26.25" customHeight="1" thickBot="1" x14ac:dyDescent="0.25">
      <c r="A137" s="63" t="s">
        <v>260</v>
      </c>
      <c r="B137" s="63" t="s">
        <v>286</v>
      </c>
      <c r="C137" s="64" t="s">
        <v>287</v>
      </c>
      <c r="D137" s="65"/>
      <c r="E137" s="136">
        <v>6.891276E-3</v>
      </c>
      <c r="F137" s="136">
        <v>0.26325670914986016</v>
      </c>
      <c r="G137" s="136">
        <v>2.4909999999999998E-4</v>
      </c>
      <c r="H137" s="136">
        <v>4.8406260000000007E-3</v>
      </c>
      <c r="I137" s="136">
        <v>1.2800699999999997E-4</v>
      </c>
      <c r="J137" s="136">
        <v>1.2800699999999997E-4</v>
      </c>
      <c r="K137" s="136">
        <v>1.2800700000000002E-4</v>
      </c>
      <c r="L137" s="136" t="s">
        <v>393</v>
      </c>
      <c r="M137" s="136">
        <v>4.5900239999999998E-3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199931.61840874163</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0.17760714</v>
      </c>
      <c r="J139" s="136">
        <v>0.17760714</v>
      </c>
      <c r="K139" s="136">
        <v>0.17760714</v>
      </c>
      <c r="L139" s="136" t="s">
        <v>393</v>
      </c>
      <c r="M139" s="136" t="s">
        <v>393</v>
      </c>
      <c r="N139" s="136">
        <v>5.1444000000000001E-4</v>
      </c>
      <c r="O139" s="136">
        <v>1.03802E-3</v>
      </c>
      <c r="P139" s="136">
        <v>1.03802E-3</v>
      </c>
      <c r="Q139" s="136">
        <v>1.6448400000000001E-3</v>
      </c>
      <c r="R139" s="136">
        <v>1.5707399999999999E-3</v>
      </c>
      <c r="S139" s="136">
        <v>3.6503600000000001E-3</v>
      </c>
      <c r="T139" s="136" t="s">
        <v>393</v>
      </c>
      <c r="U139" s="136" t="s">
        <v>393</v>
      </c>
      <c r="V139" s="136" t="s">
        <v>393</v>
      </c>
      <c r="W139" s="136">
        <v>1.8012680000000001</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2962</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96.919556229047004</v>
      </c>
      <c r="F141" s="19">
        <f t="shared" ref="F141:AJ141" si="0">SUM(F14:F140)</f>
        <v>138.07701073770968</v>
      </c>
      <c r="G141" s="19">
        <f t="shared" si="0"/>
        <v>68.951011250919976</v>
      </c>
      <c r="H141" s="19">
        <f t="shared" si="0"/>
        <v>31.515230954054672</v>
      </c>
      <c r="I141" s="19">
        <f t="shared" si="0"/>
        <v>28.363087814289802</v>
      </c>
      <c r="J141" s="19">
        <f t="shared" si="0"/>
        <v>35.27205395477047</v>
      </c>
      <c r="K141" s="19">
        <f t="shared" si="0"/>
        <v>46.699458500974458</v>
      </c>
      <c r="L141" s="19">
        <f t="shared" si="0"/>
        <v>3.7940916967145761</v>
      </c>
      <c r="M141" s="19">
        <f t="shared" si="0"/>
        <v>508.77202338564149</v>
      </c>
      <c r="N141" s="19">
        <f t="shared" si="0"/>
        <v>11.671326831749228</v>
      </c>
      <c r="O141" s="19">
        <f t="shared" si="0"/>
        <v>1.1356573811482682</v>
      </c>
      <c r="P141" s="19">
        <f t="shared" si="0"/>
        <v>0.94904185934440544</v>
      </c>
      <c r="Q141" s="19">
        <f t="shared" si="0"/>
        <v>1.4696899906674703</v>
      </c>
      <c r="R141" s="19">
        <f t="shared" si="0"/>
        <v>4.3071339485479516</v>
      </c>
      <c r="S141" s="19">
        <f t="shared" si="0"/>
        <v>9.3559236530698904</v>
      </c>
      <c r="T141" s="19">
        <f t="shared" si="0"/>
        <v>2.0821810703710302</v>
      </c>
      <c r="U141" s="19">
        <f t="shared" si="0"/>
        <v>2.4821154584747771</v>
      </c>
      <c r="V141" s="19">
        <f t="shared" si="0"/>
        <v>36.157323533507103</v>
      </c>
      <c r="W141" s="19">
        <f t="shared" si="0"/>
        <v>65.192569604994546</v>
      </c>
      <c r="X141" s="19">
        <f t="shared" si="0"/>
        <v>7.7173271755791912</v>
      </c>
      <c r="Y141" s="19">
        <f t="shared" si="0"/>
        <v>6.5853758695757341</v>
      </c>
      <c r="Z141" s="19">
        <f t="shared" si="0"/>
        <v>3.3403195055240209</v>
      </c>
      <c r="AA141" s="19">
        <f t="shared" si="0"/>
        <v>3.930857286875022</v>
      </c>
      <c r="AB141" s="19">
        <f t="shared" si="0"/>
        <v>38.590392480418558</v>
      </c>
      <c r="AC141" s="19">
        <f t="shared" si="0"/>
        <v>3.3337557409550778</v>
      </c>
      <c r="AD141" s="19">
        <f t="shared" si="0"/>
        <v>22.810415285746522</v>
      </c>
      <c r="AE141" s="55"/>
      <c r="AF141" s="19">
        <f t="shared" si="0"/>
        <v>123171.41981995566</v>
      </c>
      <c r="AG141" s="19">
        <f t="shared" si="0"/>
        <v>186586.04051305249</v>
      </c>
      <c r="AH141" s="19">
        <f t="shared" si="0"/>
        <v>177360.94584206902</v>
      </c>
      <c r="AI141" s="19">
        <f t="shared" si="0"/>
        <v>64689.56439251994</v>
      </c>
      <c r="AJ141" s="19">
        <f t="shared" si="0"/>
        <v>4324.8720401999999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96.919556229047004</v>
      </c>
      <c r="F152" s="13">
        <f t="shared" ref="F152:AD152" si="1">SUM(F$141, F$151, IF(AND(ISNUMBER(SEARCH($B$4,"AT|BE|CH|GB|IE|LT|LU|NL")),SUM(F$143:F$149)&gt;0),SUM(F$143:F$149)-SUM(F$27:F$33),0))</f>
        <v>138.07701073770968</v>
      </c>
      <c r="G152" s="13">
        <f t="shared" si="1"/>
        <v>68.951011250919976</v>
      </c>
      <c r="H152" s="13">
        <f t="shared" si="1"/>
        <v>31.515230954054672</v>
      </c>
      <c r="I152" s="13">
        <f t="shared" si="1"/>
        <v>28.363087814289802</v>
      </c>
      <c r="J152" s="13">
        <f t="shared" si="1"/>
        <v>35.27205395477047</v>
      </c>
      <c r="K152" s="13">
        <f t="shared" si="1"/>
        <v>46.699458500974458</v>
      </c>
      <c r="L152" s="13">
        <f t="shared" si="1"/>
        <v>3.7940916967145761</v>
      </c>
      <c r="M152" s="13">
        <f t="shared" si="1"/>
        <v>508.77202338564149</v>
      </c>
      <c r="N152" s="13">
        <f t="shared" si="1"/>
        <v>11.671326831749228</v>
      </c>
      <c r="O152" s="13">
        <f t="shared" si="1"/>
        <v>1.1356573811482682</v>
      </c>
      <c r="P152" s="13">
        <f t="shared" si="1"/>
        <v>0.94904185934440544</v>
      </c>
      <c r="Q152" s="13">
        <f t="shared" si="1"/>
        <v>1.4696899906674703</v>
      </c>
      <c r="R152" s="13">
        <f t="shared" si="1"/>
        <v>4.3071339485479516</v>
      </c>
      <c r="S152" s="13">
        <f t="shared" si="1"/>
        <v>9.3559236530698904</v>
      </c>
      <c r="T152" s="13">
        <f t="shared" si="1"/>
        <v>2.0821810703710302</v>
      </c>
      <c r="U152" s="13">
        <f t="shared" si="1"/>
        <v>2.4821154584747771</v>
      </c>
      <c r="V152" s="13">
        <f t="shared" si="1"/>
        <v>36.157323533507103</v>
      </c>
      <c r="W152" s="13">
        <f t="shared" si="1"/>
        <v>65.192569604994546</v>
      </c>
      <c r="X152" s="13">
        <f t="shared" si="1"/>
        <v>7.7173271755791912</v>
      </c>
      <c r="Y152" s="13">
        <f t="shared" si="1"/>
        <v>6.5853758695757341</v>
      </c>
      <c r="Z152" s="13">
        <f t="shared" si="1"/>
        <v>3.3403195055240209</v>
      </c>
      <c r="AA152" s="13">
        <f t="shared" si="1"/>
        <v>3.930857286875022</v>
      </c>
      <c r="AB152" s="13">
        <f t="shared" si="1"/>
        <v>38.590392480418558</v>
      </c>
      <c r="AC152" s="13">
        <f t="shared" si="1"/>
        <v>3.3337557409550778</v>
      </c>
      <c r="AD152" s="13">
        <f t="shared" si="1"/>
        <v>22.810415285746522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96.919556229047004</v>
      </c>
      <c r="F154" s="13">
        <f>SUM(F$141, F$153, -1 * IF(OR($B$6=2005,$B$6&gt;=2020),SUM(F$99:F$122),0), IF(AND(ISNUMBER(SEARCH($B$4,"AT|BE|CH|GB|IE|LT|LU|NL")),SUM(F$143:F$149)&gt;0),SUM(F$143:F$149)-SUM(F$27:F$33),0))</f>
        <v>138.07701073770968</v>
      </c>
      <c r="G154" s="13">
        <f>SUM(G$141, G$153, IF(AND(ISNUMBER(SEARCH($B$4,"AT|BE|CH|GB|IE|LT|LU|NL")),SUM(G$143:G$149)&gt;0),SUM(G$143:G$149)-SUM(G$27:G$33),0))</f>
        <v>68.951011250919976</v>
      </c>
      <c r="H154" s="13">
        <f>SUM(H$141, H$153, IF(AND(ISNUMBER(SEARCH($B$4,"AT|BE|CH|GB|IE|LT|LU|NL")),SUM(H$143:H$149)&gt;0),SUM(H$143:H$149)-SUM(H$27:H$33),0))</f>
        <v>31.515230954054672</v>
      </c>
      <c r="I154" s="13">
        <f t="shared" ref="I154:AD154" si="2">SUM(I$141, I$153, IF(AND(ISNUMBER(SEARCH($B$4,"AT|BE|CH|GB|IE|LT|LU|NL")),SUM(I$143:I$149)&gt;0),SUM(I$143:I$149)-SUM(I$27:I$33),0))</f>
        <v>28.363087814289802</v>
      </c>
      <c r="J154" s="13">
        <f t="shared" si="2"/>
        <v>35.27205395477047</v>
      </c>
      <c r="K154" s="13">
        <f t="shared" si="2"/>
        <v>46.699458500974458</v>
      </c>
      <c r="L154" s="13">
        <f t="shared" si="2"/>
        <v>3.7940916967145761</v>
      </c>
      <c r="M154" s="13">
        <f t="shared" si="2"/>
        <v>508.77202338564149</v>
      </c>
      <c r="N154" s="13">
        <f t="shared" si="2"/>
        <v>11.671326831749228</v>
      </c>
      <c r="O154" s="13">
        <f t="shared" si="2"/>
        <v>1.1356573811482682</v>
      </c>
      <c r="P154" s="13">
        <f t="shared" si="2"/>
        <v>0.94904185934440544</v>
      </c>
      <c r="Q154" s="13">
        <f t="shared" si="2"/>
        <v>1.4696899906674703</v>
      </c>
      <c r="R154" s="13">
        <f t="shared" si="2"/>
        <v>4.3071339485479516</v>
      </c>
      <c r="S154" s="13">
        <f t="shared" si="2"/>
        <v>9.3559236530698904</v>
      </c>
      <c r="T154" s="13">
        <f t="shared" si="2"/>
        <v>2.0821810703710302</v>
      </c>
      <c r="U154" s="13">
        <f t="shared" si="2"/>
        <v>2.4821154584747771</v>
      </c>
      <c r="V154" s="13">
        <f t="shared" si="2"/>
        <v>36.157323533507103</v>
      </c>
      <c r="W154" s="13">
        <f t="shared" si="2"/>
        <v>65.192569604994546</v>
      </c>
      <c r="X154" s="13">
        <f t="shared" si="2"/>
        <v>7.7173271755791912</v>
      </c>
      <c r="Y154" s="13">
        <f t="shared" si="2"/>
        <v>6.5853758695757341</v>
      </c>
      <c r="Z154" s="13">
        <f t="shared" si="2"/>
        <v>3.3403195055240209</v>
      </c>
      <c r="AA154" s="13">
        <f t="shared" si="2"/>
        <v>3.930857286875022</v>
      </c>
      <c r="AB154" s="13">
        <f t="shared" si="2"/>
        <v>38.590392480418558</v>
      </c>
      <c r="AC154" s="13">
        <f t="shared" si="2"/>
        <v>3.3337557409550778</v>
      </c>
      <c r="AD154" s="13">
        <f t="shared" si="2"/>
        <v>22.810415285746522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0.61729167948008001</v>
      </c>
      <c r="F157" s="22">
        <v>2.0582379610379524E-3</v>
      </c>
      <c r="G157" s="22">
        <v>4.0433584119393517E-2</v>
      </c>
      <c r="H157" s="22" t="s">
        <v>393</v>
      </c>
      <c r="I157" s="22">
        <v>1.2890889880841997E-2</v>
      </c>
      <c r="J157" s="22">
        <v>1.2890889880841997E-2</v>
      </c>
      <c r="K157" s="22">
        <v>1.2890889880841997E-2</v>
      </c>
      <c r="L157" s="22">
        <v>6.1876271428041602E-3</v>
      </c>
      <c r="M157" s="22">
        <v>0.22127137131006705</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2084.2467394826622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4.3536011092481994E-2</v>
      </c>
      <c r="F158" s="22">
        <v>2.3739037512395257E-4</v>
      </c>
      <c r="G158" s="22">
        <v>2.3092944461699997E-3</v>
      </c>
      <c r="H158" s="22" t="s">
        <v>393</v>
      </c>
      <c r="I158" s="22">
        <v>1.09940515854772E-3</v>
      </c>
      <c r="J158" s="22">
        <v>1.09940515854772E-3</v>
      </c>
      <c r="K158" s="22">
        <v>1.09940515854772E-3</v>
      </c>
      <c r="L158" s="22">
        <v>5.2771447610290556E-4</v>
      </c>
      <c r="M158" s="22">
        <v>5.6020754027943001E-2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119.03315928315666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0.6331770000451894</v>
      </c>
      <c r="F163" s="23">
        <v>0.34003500000000003</v>
      </c>
      <c r="G163" s="23">
        <v>2.5842660000000007E-2</v>
      </c>
      <c r="H163" s="23">
        <v>2.9243010000000007E-2</v>
      </c>
      <c r="I163" s="23">
        <v>2.4683805145584183</v>
      </c>
      <c r="J163" s="23">
        <v>3.0169095177936223</v>
      </c>
      <c r="K163" s="23">
        <v>4.6624965274992345</v>
      </c>
      <c r="L163" s="23">
        <v>0.22215424631025765</v>
      </c>
      <c r="M163" s="23">
        <v>22.583313001611753</v>
      </c>
      <c r="N163" s="23" t="s">
        <v>393</v>
      </c>
      <c r="O163" s="23" t="s">
        <v>393</v>
      </c>
      <c r="P163" s="23" t="s">
        <v>393</v>
      </c>
      <c r="Q163" s="23" t="s">
        <v>393</v>
      </c>
      <c r="R163" s="23" t="s">
        <v>393</v>
      </c>
      <c r="S163" s="23" t="s">
        <v>393</v>
      </c>
      <c r="T163" s="23" t="s">
        <v>393</v>
      </c>
      <c r="U163" s="23" t="s">
        <v>393</v>
      </c>
      <c r="V163" s="23" t="s">
        <v>393</v>
      </c>
      <c r="W163" s="23">
        <v>1.3713225080880103</v>
      </c>
      <c r="X163" s="23">
        <v>8.2279350485280608E-2</v>
      </c>
      <c r="Y163" s="23">
        <v>0.10970580064704082</v>
      </c>
      <c r="Z163" s="23">
        <v>4.6624965274992346E-2</v>
      </c>
      <c r="AA163" s="23">
        <v>3.1540417686024232E-2</v>
      </c>
      <c r="AB163" s="23">
        <v>0.270150534093338</v>
      </c>
      <c r="AC163" s="23">
        <v>2.4135276142348977E-2</v>
      </c>
      <c r="AD163" s="23">
        <v>0.16455870097056122</v>
      </c>
      <c r="AE163" s="58"/>
      <c r="AF163" s="23" t="s">
        <v>390</v>
      </c>
      <c r="AG163" s="23" t="s">
        <v>390</v>
      </c>
      <c r="AH163" s="23" t="s">
        <v>390</v>
      </c>
      <c r="AI163" s="23" t="s">
        <v>390</v>
      </c>
      <c r="AJ163" s="23" t="s">
        <v>390</v>
      </c>
      <c r="AK163" s="23">
        <v>274.26450161760204</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288" priority="15" stopIfTrue="1" operator="equal">
      <formula>"NO"</formula>
    </cfRule>
    <cfRule type="cellIs" dxfId="287" priority="16" stopIfTrue="1" operator="equal">
      <formula>"NA"</formula>
    </cfRule>
    <cfRule type="cellIs" dxfId="286" priority="17" stopIfTrue="1" operator="equal">
      <formula>"IE"</formula>
    </cfRule>
    <cfRule type="cellIs" dxfId="285" priority="18" stopIfTrue="1" operator="equal">
      <formula>"NE"</formula>
    </cfRule>
  </conditionalFormatting>
  <conditionalFormatting sqref="AL37:AL38">
    <cfRule type="cellIs" dxfId="284" priority="9" stopIfTrue="1" operator="equal">
      <formula>"NO"</formula>
    </cfRule>
    <cfRule type="cellIs" dxfId="283" priority="10" stopIfTrue="1" operator="equal">
      <formula>"NA"</formula>
    </cfRule>
    <cfRule type="cellIs" dxfId="282" priority="11" stopIfTrue="1" operator="equal">
      <formula>"IE"</formula>
    </cfRule>
    <cfRule type="cellIs" dxfId="281" priority="12" stopIfTrue="1" operator="equal">
      <formula>"NE"</formula>
    </cfRule>
  </conditionalFormatting>
  <conditionalFormatting sqref="E14:AK140">
    <cfRule type="cellIs" dxfId="280" priority="5" stopIfTrue="1" operator="equal">
      <formula>"NO"</formula>
    </cfRule>
    <cfRule type="cellIs" dxfId="279" priority="6" stopIfTrue="1" operator="equal">
      <formula>"NA"</formula>
    </cfRule>
    <cfRule type="cellIs" dxfId="278" priority="7" stopIfTrue="1" operator="equal">
      <formula>"IE"</formula>
    </cfRule>
    <cfRule type="cellIs" dxfId="277" priority="8" stopIfTrue="1" operator="equal">
      <formula>"NE"</formula>
    </cfRule>
  </conditionalFormatting>
  <conditionalFormatting sqref="E157:AD164 E143:AD149 E14:AD141">
    <cfRule type="cellIs" dxfId="276" priority="4" operator="equal">
      <formula>0</formula>
    </cfRule>
  </conditionalFormatting>
  <conditionalFormatting sqref="AF14:AK140">
    <cfRule type="cellIs" dxfId="275" priority="3" operator="equal">
      <formula>0</formula>
    </cfRule>
  </conditionalFormatting>
  <conditionalFormatting sqref="E157:AD164 AF157:AK164 E143:AD149 AF143:AK149">
    <cfRule type="cellIs" dxfId="274" priority="2" operator="equal">
      <formula>0</formula>
    </cfRule>
  </conditionalFormatting>
  <conditionalFormatting sqref="AF37:AK38">
    <cfRule type="cellIs" dxfId="273" priority="1" operator="equal">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AL170"/>
  <sheetViews>
    <sheetView zoomScale="62" zoomScaleNormal="62" workbookViewId="0">
      <selection activeCell="C15" sqref="C1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2006</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12.837884007000001</v>
      </c>
      <c r="F14" s="136">
        <v>0.143093682</v>
      </c>
      <c r="G14" s="136">
        <v>48.422296882999994</v>
      </c>
      <c r="H14" s="136" t="s">
        <v>390</v>
      </c>
      <c r="I14" s="136">
        <v>4.9019729150000009</v>
      </c>
      <c r="J14" s="136">
        <v>5.2599581060000009</v>
      </c>
      <c r="K14" s="136">
        <v>7.7375498440000001</v>
      </c>
      <c r="L14" s="136" t="s">
        <v>393</v>
      </c>
      <c r="M14" s="136">
        <v>2.2839711509999998</v>
      </c>
      <c r="N14" s="136">
        <v>0.70496543511001419</v>
      </c>
      <c r="O14" s="136">
        <v>8.8003939709131215E-2</v>
      </c>
      <c r="P14" s="136">
        <v>0.14153724604056853</v>
      </c>
      <c r="Q14" s="136">
        <v>0.67052537391789246</v>
      </c>
      <c r="R14" s="136">
        <v>0.42753414419055819</v>
      </c>
      <c r="S14" s="136">
        <v>0.31703764535499923</v>
      </c>
      <c r="T14" s="136">
        <v>0.66386035167864865</v>
      </c>
      <c r="U14" s="136">
        <v>2.1104481075440038</v>
      </c>
      <c r="V14" s="136">
        <v>1.2207980395570677</v>
      </c>
      <c r="W14" s="136">
        <v>1.3953955612898576</v>
      </c>
      <c r="X14" s="136">
        <v>9.6136562716951657E-4</v>
      </c>
      <c r="Y14" s="136">
        <v>3.0712083803269164E-3</v>
      </c>
      <c r="Z14" s="136">
        <v>2.5328620442208278E-3</v>
      </c>
      <c r="AA14" s="136">
        <v>2.0624321460456816E-4</v>
      </c>
      <c r="AB14" s="136">
        <v>6.7716792663218275E-3</v>
      </c>
      <c r="AC14" s="136">
        <v>0.85148927680296005</v>
      </c>
      <c r="AD14" s="136">
        <v>1.1183881291415427</v>
      </c>
      <c r="AE14" s="137"/>
      <c r="AF14" s="138">
        <v>463.67426563505154</v>
      </c>
      <c r="AG14" s="138">
        <v>63954.686488800005</v>
      </c>
      <c r="AH14" s="138">
        <v>20765.376659959999</v>
      </c>
      <c r="AI14" s="138">
        <v>207.90746559999999</v>
      </c>
      <c r="AJ14" s="138">
        <v>2327.6015431303035</v>
      </c>
      <c r="AK14" s="138" t="s">
        <v>385</v>
      </c>
      <c r="AL14" s="147" t="s">
        <v>395</v>
      </c>
    </row>
    <row r="15" spans="1:38" s="1" customFormat="1" ht="26.25" customHeight="1" thickBot="1" x14ac:dyDescent="0.25">
      <c r="A15" s="63" t="s">
        <v>53</v>
      </c>
      <c r="B15" s="63" t="s">
        <v>54</v>
      </c>
      <c r="C15" s="64" t="s">
        <v>55</v>
      </c>
      <c r="D15" s="65"/>
      <c r="E15" s="136">
        <v>3.1658466819999993</v>
      </c>
      <c r="F15" s="136">
        <v>2.4262257259999997</v>
      </c>
      <c r="G15" s="136">
        <v>10.473068224</v>
      </c>
      <c r="H15" s="136">
        <v>1.2348340000000001E-2</v>
      </c>
      <c r="I15" s="136">
        <v>0.215287745</v>
      </c>
      <c r="J15" s="136">
        <v>0.23521579299999998</v>
      </c>
      <c r="K15" s="136">
        <v>0.25570563899999998</v>
      </c>
      <c r="L15" s="136">
        <v>3.9612945080000003E-2</v>
      </c>
      <c r="M15" s="136">
        <v>0.26215491099999999</v>
      </c>
      <c r="N15" s="136">
        <v>1.1067628000000001E-2</v>
      </c>
      <c r="O15" s="136">
        <v>8.5135599999999994E-4</v>
      </c>
      <c r="P15" s="136">
        <v>4.7675935999999996E-4</v>
      </c>
      <c r="Q15" s="136">
        <v>1.3621696E-4</v>
      </c>
      <c r="R15" s="136" t="s">
        <v>392</v>
      </c>
      <c r="S15" s="136" t="s">
        <v>392</v>
      </c>
      <c r="T15" s="136">
        <v>1.1918984E-3</v>
      </c>
      <c r="U15" s="136" t="s">
        <v>392</v>
      </c>
      <c r="V15" s="136" t="s">
        <v>392</v>
      </c>
      <c r="W15" s="136">
        <v>2.979746</v>
      </c>
      <c r="X15" s="136" t="s">
        <v>393</v>
      </c>
      <c r="Y15" s="136" t="s">
        <v>393</v>
      </c>
      <c r="Z15" s="136" t="s">
        <v>393</v>
      </c>
      <c r="AA15" s="136" t="s">
        <v>393</v>
      </c>
      <c r="AB15" s="136">
        <v>0.17027119999999998</v>
      </c>
      <c r="AC15" s="136">
        <v>1.702712E-2</v>
      </c>
      <c r="AD15" s="136" t="s">
        <v>385</v>
      </c>
      <c r="AE15" s="137"/>
      <c r="AF15" s="138">
        <v>28107.943505552001</v>
      </c>
      <c r="AG15" s="138">
        <v>1741.9835999999998</v>
      </c>
      <c r="AH15" s="138">
        <v>6826.9878777070016</v>
      </c>
      <c r="AI15" s="138">
        <v>26.576000000000001</v>
      </c>
      <c r="AJ15" s="138">
        <v>72.005040449230776</v>
      </c>
      <c r="AK15" s="138">
        <v>8.51356</v>
      </c>
      <c r="AL15" s="147" t="s">
        <v>396</v>
      </c>
    </row>
    <row r="16" spans="1:38" s="1" customFormat="1" ht="26.25" customHeight="1" thickBot="1" x14ac:dyDescent="0.25">
      <c r="A16" s="63" t="s">
        <v>53</v>
      </c>
      <c r="B16" s="63" t="s">
        <v>56</v>
      </c>
      <c r="C16" s="64" t="s">
        <v>57</v>
      </c>
      <c r="D16" s="65"/>
      <c r="E16" s="136">
        <v>0.65430707299999991</v>
      </c>
      <c r="F16" s="136">
        <v>0.61112862400000001</v>
      </c>
      <c r="G16" s="136">
        <v>0.56777632300000003</v>
      </c>
      <c r="H16" s="136">
        <v>3.2775080000000005E-2</v>
      </c>
      <c r="I16" s="136">
        <v>0.358653045</v>
      </c>
      <c r="J16" s="136">
        <v>0.60296380900000013</v>
      </c>
      <c r="K16" s="136">
        <v>0.90397295199999994</v>
      </c>
      <c r="L16" s="136">
        <v>0.1721534616</v>
      </c>
      <c r="M16" s="136">
        <v>15.259254244999999</v>
      </c>
      <c r="N16" s="136">
        <v>0.19536041382535996</v>
      </c>
      <c r="O16" s="136">
        <v>1.1163452218591999E-2</v>
      </c>
      <c r="P16" s="136">
        <v>0.20931472909859997</v>
      </c>
      <c r="Q16" s="136">
        <v>7.6748734002819979E-2</v>
      </c>
      <c r="R16" s="136">
        <v>3.9769798528733996E-2</v>
      </c>
      <c r="S16" s="136">
        <v>0.17442894091549996</v>
      </c>
      <c r="T16" s="136">
        <v>3.6281219710423994E-2</v>
      </c>
      <c r="U16" s="136">
        <v>2.0233757146197996E-2</v>
      </c>
      <c r="V16" s="136">
        <v>0.32094925128451995</v>
      </c>
      <c r="W16" s="136">
        <v>0.18140609855211998</v>
      </c>
      <c r="X16" s="136">
        <v>2.0233757146197995E-3</v>
      </c>
      <c r="Y16" s="136">
        <v>2.0931472909859998E-5</v>
      </c>
      <c r="Z16" s="136">
        <v>6.9771576366199984E-6</v>
      </c>
      <c r="AA16" s="136">
        <v>6.9771576366199984E-6</v>
      </c>
      <c r="AB16" s="136">
        <v>2.0582615028028996E-3</v>
      </c>
      <c r="AC16" s="136" t="s">
        <v>385</v>
      </c>
      <c r="AD16" s="136" t="s">
        <v>385</v>
      </c>
      <c r="AE16" s="137"/>
      <c r="AF16" s="138" t="s">
        <v>390</v>
      </c>
      <c r="AG16" s="138">
        <v>6975.2284539399989</v>
      </c>
      <c r="AH16" s="138">
        <v>1.92918268</v>
      </c>
      <c r="AI16" s="138" t="s">
        <v>390</v>
      </c>
      <c r="AJ16" s="138" t="s">
        <v>390</v>
      </c>
      <c r="AK16" s="138" t="s">
        <v>385</v>
      </c>
      <c r="AL16" s="147" t="s">
        <v>49</v>
      </c>
    </row>
    <row r="17" spans="1:38" s="2" customFormat="1" ht="26.25" customHeight="1" thickBot="1" x14ac:dyDescent="0.25">
      <c r="A17" s="63" t="s">
        <v>53</v>
      </c>
      <c r="B17" s="63" t="s">
        <v>58</v>
      </c>
      <c r="C17" s="64" t="s">
        <v>59</v>
      </c>
      <c r="D17" s="65"/>
      <c r="E17" s="136">
        <v>7.4191873790000002</v>
      </c>
      <c r="F17" s="136">
        <v>3.7175933000000001E-2</v>
      </c>
      <c r="G17" s="136">
        <v>4.9245398979999999</v>
      </c>
      <c r="H17" s="136" t="s">
        <v>390</v>
      </c>
      <c r="I17" s="136">
        <v>0.32576981800000004</v>
      </c>
      <c r="J17" s="136">
        <v>0.32872920600000005</v>
      </c>
      <c r="K17" s="136">
        <v>0.35081167799999996</v>
      </c>
      <c r="L17" s="136" t="s">
        <v>393</v>
      </c>
      <c r="M17" s="136">
        <v>0.57701545199999993</v>
      </c>
      <c r="N17" s="136">
        <v>2.135826570257028</v>
      </c>
      <c r="O17" s="136">
        <v>2.8701231680106406E-2</v>
      </c>
      <c r="P17" s="136">
        <v>0.13382230118924382</v>
      </c>
      <c r="Q17" s="136">
        <v>6.5216699656461194E-2</v>
      </c>
      <c r="R17" s="136">
        <v>0.21535083102184702</v>
      </c>
      <c r="S17" s="136">
        <v>0.27894962452310657</v>
      </c>
      <c r="T17" s="136">
        <v>0.20738193040063935</v>
      </c>
      <c r="U17" s="136">
        <v>2.9538029158356696E-2</v>
      </c>
      <c r="V17" s="136">
        <v>3.1982583592351599</v>
      </c>
      <c r="W17" s="136">
        <v>3.2429942237199176</v>
      </c>
      <c r="X17" s="136">
        <v>0.73572151821555787</v>
      </c>
      <c r="Y17" s="136">
        <v>0.98123583954760507</v>
      </c>
      <c r="Z17" s="136">
        <v>0.39384633111497291</v>
      </c>
      <c r="AA17" s="136">
        <v>0.31067666573580799</v>
      </c>
      <c r="AB17" s="136">
        <v>2.4214803546139434</v>
      </c>
      <c r="AC17" s="136">
        <v>9.881436767311999E-3</v>
      </c>
      <c r="AD17" s="136">
        <v>2.7094262103919995</v>
      </c>
      <c r="AE17" s="137"/>
      <c r="AF17" s="138">
        <v>1.2539999999999997E-5</v>
      </c>
      <c r="AG17" s="138">
        <v>29103.378693915001</v>
      </c>
      <c r="AH17" s="138">
        <v>1489.3696005350002</v>
      </c>
      <c r="AI17" s="138" t="s">
        <v>390</v>
      </c>
      <c r="AJ17" s="138" t="s">
        <v>390</v>
      </c>
      <c r="AK17" s="138" t="s">
        <v>385</v>
      </c>
      <c r="AL17" s="147" t="s">
        <v>49</v>
      </c>
    </row>
    <row r="18" spans="1:38" s="2" customFormat="1" ht="26.25" customHeight="1" thickBot="1" x14ac:dyDescent="0.25">
      <c r="A18" s="63" t="s">
        <v>53</v>
      </c>
      <c r="B18" s="63" t="s">
        <v>60</v>
      </c>
      <c r="C18" s="64" t="s">
        <v>61</v>
      </c>
      <c r="D18" s="65"/>
      <c r="E18" s="136">
        <v>4.172617E-3</v>
      </c>
      <c r="F18" s="136">
        <v>1.7546499999999997E-4</v>
      </c>
      <c r="G18" s="136">
        <v>3.59713E-4</v>
      </c>
      <c r="H18" s="136" t="s">
        <v>390</v>
      </c>
      <c r="I18" s="136">
        <v>2.2157500000000003E-4</v>
      </c>
      <c r="J18" s="136">
        <v>2.5577900000000003E-4</v>
      </c>
      <c r="K18" s="136">
        <v>4.6626600000000001E-4</v>
      </c>
      <c r="L18" s="136" t="s">
        <v>393</v>
      </c>
      <c r="M18" s="136">
        <v>1.6896489999999999E-3</v>
      </c>
      <c r="N18" s="136">
        <v>5.4043540481480003E-5</v>
      </c>
      <c r="O18" s="136">
        <v>7.9294422121200013E-7</v>
      </c>
      <c r="P18" s="136">
        <v>5.1214932727200009E-5</v>
      </c>
      <c r="Q18" s="136">
        <v>1.0488913468000002E-5</v>
      </c>
      <c r="R18" s="136">
        <v>6.5036387508400001E-6</v>
      </c>
      <c r="S18" s="136">
        <v>7.1615277501680014E-6</v>
      </c>
      <c r="T18" s="136">
        <v>6.3056387508400013E-6</v>
      </c>
      <c r="U18" s="136">
        <v>5.8776498114400012E-6</v>
      </c>
      <c r="V18" s="136">
        <v>1.4420586831640002E-4</v>
      </c>
      <c r="W18" s="136">
        <v>1.2669355003360001E-4</v>
      </c>
      <c r="X18" s="136">
        <v>8.2133376969600007E-5</v>
      </c>
      <c r="Y18" s="136">
        <v>2.8156689057200001E-4</v>
      </c>
      <c r="Z18" s="136">
        <v>1.0733924814800002E-4</v>
      </c>
      <c r="AA18" s="136">
        <v>1.0349906545440002E-4</v>
      </c>
      <c r="AB18" s="136">
        <v>5.7453858114400009E-4</v>
      </c>
      <c r="AC18" s="136">
        <v>2.4551999999999999E-7</v>
      </c>
      <c r="AD18" s="136">
        <v>6.7320000000000013E-5</v>
      </c>
      <c r="AE18" s="137"/>
      <c r="AF18" s="138" t="s">
        <v>390</v>
      </c>
      <c r="AG18" s="138">
        <v>0.39600000000000002</v>
      </c>
      <c r="AH18" s="138">
        <v>89.049134680000009</v>
      </c>
      <c r="AI18" s="138" t="s">
        <v>390</v>
      </c>
      <c r="AJ18" s="138" t="s">
        <v>390</v>
      </c>
      <c r="AK18" s="138" t="s">
        <v>385</v>
      </c>
      <c r="AL18" s="147" t="s">
        <v>49</v>
      </c>
    </row>
    <row r="19" spans="1:38" s="2" customFormat="1" ht="26.25" customHeight="1" thickBot="1" x14ac:dyDescent="0.25">
      <c r="A19" s="63" t="s">
        <v>53</v>
      </c>
      <c r="B19" s="63" t="s">
        <v>62</v>
      </c>
      <c r="C19" s="64" t="s">
        <v>63</v>
      </c>
      <c r="D19" s="65"/>
      <c r="E19" s="136">
        <v>0.28445907700000006</v>
      </c>
      <c r="F19" s="136">
        <v>4.4223840000000006E-3</v>
      </c>
      <c r="G19" s="136">
        <v>3.9464516999999998E-2</v>
      </c>
      <c r="H19" s="136" t="s">
        <v>390</v>
      </c>
      <c r="I19" s="136">
        <v>1.3479998999999999E-2</v>
      </c>
      <c r="J19" s="136">
        <v>1.3869375E-2</v>
      </c>
      <c r="K19" s="136">
        <v>1.724736E-2</v>
      </c>
      <c r="L19" s="136" t="s">
        <v>393</v>
      </c>
      <c r="M19" s="136">
        <v>4.2917044000000001E-2</v>
      </c>
      <c r="N19" s="136">
        <v>4.0551300370111915E-3</v>
      </c>
      <c r="O19" s="136">
        <v>2.8355941939188289E-4</v>
      </c>
      <c r="P19" s="136">
        <v>1.8932923155009405E-3</v>
      </c>
      <c r="Q19" s="136">
        <v>3.7501706805490015E-4</v>
      </c>
      <c r="R19" s="136">
        <v>9.8040546759553001E-5</v>
      </c>
      <c r="S19" s="136">
        <v>7.976590933271059E-5</v>
      </c>
      <c r="T19" s="136">
        <v>4.6920290678003311E-4</v>
      </c>
      <c r="U19" s="136">
        <v>1.9571941639529806E-4</v>
      </c>
      <c r="V19" s="136">
        <v>4.6719383930641303E-3</v>
      </c>
      <c r="W19" s="136">
        <v>0.96255364187108627</v>
      </c>
      <c r="X19" s="136">
        <v>2.5385161804823207E-3</v>
      </c>
      <c r="Y19" s="136">
        <v>1.0236809752084903E-2</v>
      </c>
      <c r="Z19" s="136">
        <v>3.654342501791101E-3</v>
      </c>
      <c r="AA19" s="136">
        <v>3.5620232708674813E-3</v>
      </c>
      <c r="AB19" s="136">
        <v>7.4857291705225815E-2</v>
      </c>
      <c r="AC19" s="136">
        <v>5.4886394800000007E-3</v>
      </c>
      <c r="AD19" s="136">
        <v>5.701800000000001E-4</v>
      </c>
      <c r="AE19" s="137"/>
      <c r="AF19" s="138">
        <v>60.270247679999997</v>
      </c>
      <c r="AG19" s="138">
        <v>3.3540000000000001</v>
      </c>
      <c r="AH19" s="138">
        <v>3157.7212994610009</v>
      </c>
      <c r="AI19" s="138" t="s">
        <v>390</v>
      </c>
      <c r="AJ19" s="138">
        <v>65.838719999999995</v>
      </c>
      <c r="AK19" s="138">
        <v>2.7432800000000004</v>
      </c>
      <c r="AL19" s="147" t="s">
        <v>396</v>
      </c>
    </row>
    <row r="20" spans="1:38" s="2" customFormat="1" ht="26.25" customHeight="1" thickBot="1" x14ac:dyDescent="0.25">
      <c r="A20" s="63" t="s">
        <v>53</v>
      </c>
      <c r="B20" s="63" t="s">
        <v>64</v>
      </c>
      <c r="C20" s="64" t="s">
        <v>65</v>
      </c>
      <c r="D20" s="65"/>
      <c r="E20" s="136">
        <v>2.091332156</v>
      </c>
      <c r="F20" s="136">
        <v>0.15589809099999996</v>
      </c>
      <c r="G20" s="136">
        <v>3.1730240710000004</v>
      </c>
      <c r="H20" s="136" t="s">
        <v>390</v>
      </c>
      <c r="I20" s="136">
        <v>6.2848878999999996E-2</v>
      </c>
      <c r="J20" s="136">
        <v>7.5752885999999992E-2</v>
      </c>
      <c r="K20" s="136">
        <v>0.10322020600000001</v>
      </c>
      <c r="L20" s="136" t="s">
        <v>393</v>
      </c>
      <c r="M20" s="136">
        <v>2.2065950219999997</v>
      </c>
      <c r="N20" s="136">
        <v>1.1409659740506721</v>
      </c>
      <c r="O20" s="136">
        <v>0.28282734550224975</v>
      </c>
      <c r="P20" s="136">
        <v>4.7433158449967323E-2</v>
      </c>
      <c r="Q20" s="136">
        <v>2.1391925445835801E-2</v>
      </c>
      <c r="R20" s="136">
        <v>0.54428206088284692</v>
      </c>
      <c r="S20" s="136">
        <v>0.20139889363486937</v>
      </c>
      <c r="T20" s="136">
        <v>9.7623814658210947E-2</v>
      </c>
      <c r="U20" s="136">
        <v>1.8458656437022561E-2</v>
      </c>
      <c r="V20" s="136">
        <v>11.693315421486943</v>
      </c>
      <c r="W20" s="136">
        <v>2.9814008966726782</v>
      </c>
      <c r="X20" s="136">
        <v>0.40788123907916968</v>
      </c>
      <c r="Y20" s="136">
        <v>0.60129558694960816</v>
      </c>
      <c r="Z20" s="136">
        <v>0.21079524690364376</v>
      </c>
      <c r="AA20" s="136">
        <v>0.16743638521125465</v>
      </c>
      <c r="AB20" s="136">
        <v>1.3874084581436761</v>
      </c>
      <c r="AC20" s="136">
        <v>0.10847096630608398</v>
      </c>
      <c r="AD20" s="136">
        <v>0.72364314204320002</v>
      </c>
      <c r="AE20" s="137"/>
      <c r="AF20" s="138">
        <v>107.381383</v>
      </c>
      <c r="AG20" s="138">
        <v>4249.2535581999991</v>
      </c>
      <c r="AH20" s="138">
        <v>3673.6221974580008</v>
      </c>
      <c r="AI20" s="138">
        <v>21192.718279999997</v>
      </c>
      <c r="AJ20" s="138" t="s">
        <v>390</v>
      </c>
      <c r="AK20" s="138" t="s">
        <v>385</v>
      </c>
      <c r="AL20" s="147" t="s">
        <v>49</v>
      </c>
    </row>
    <row r="21" spans="1:38" s="2" customFormat="1" ht="26.25" customHeight="1" thickBot="1" x14ac:dyDescent="0.25">
      <c r="A21" s="63" t="s">
        <v>53</v>
      </c>
      <c r="B21" s="63" t="s">
        <v>66</v>
      </c>
      <c r="C21" s="64" t="s">
        <v>67</v>
      </c>
      <c r="D21" s="65"/>
      <c r="E21" s="136">
        <v>0.51034070600000003</v>
      </c>
      <c r="F21" s="136">
        <v>2.1686433999999997E-2</v>
      </c>
      <c r="G21" s="136">
        <v>0.50991395500000003</v>
      </c>
      <c r="H21" s="136">
        <v>1.0071536999999998E-2</v>
      </c>
      <c r="I21" s="136">
        <v>7.4856819000000033E-2</v>
      </c>
      <c r="J21" s="136">
        <v>8.2909134000000023E-2</v>
      </c>
      <c r="K21" s="136">
        <v>9.7939519000000003E-2</v>
      </c>
      <c r="L21" s="136" t="s">
        <v>393</v>
      </c>
      <c r="M21" s="136">
        <v>0.25238755800000001</v>
      </c>
      <c r="N21" s="136">
        <v>4.4123862666950071E-2</v>
      </c>
      <c r="O21" s="136">
        <v>1.2926242862845519E-3</v>
      </c>
      <c r="P21" s="136">
        <v>5.6774979059909638E-3</v>
      </c>
      <c r="Q21" s="136">
        <v>1.8659755609554561E-3</v>
      </c>
      <c r="R21" s="136">
        <v>5.7368112558046341E-3</v>
      </c>
      <c r="S21" s="136">
        <v>6.0271623859109264E-3</v>
      </c>
      <c r="T21" s="136">
        <v>4.3146768053546345E-3</v>
      </c>
      <c r="U21" s="136">
        <v>9.927028555072148E-4</v>
      </c>
      <c r="V21" s="136">
        <v>0.11265183716891408</v>
      </c>
      <c r="W21" s="136">
        <v>7.3692136863185376E-2</v>
      </c>
      <c r="X21" s="136">
        <v>2.0193513256141285E-2</v>
      </c>
      <c r="Y21" s="136">
        <v>4.4823040445910733E-2</v>
      </c>
      <c r="Z21" s="136">
        <v>1.504240948765752E-2</v>
      </c>
      <c r="AA21" s="136">
        <v>1.3106424672461928E-2</v>
      </c>
      <c r="AB21" s="136">
        <v>9.3165387862171462E-2</v>
      </c>
      <c r="AC21" s="136">
        <v>4.7089492389000001E-4</v>
      </c>
      <c r="AD21" s="136">
        <v>5.3964939363335004E-2</v>
      </c>
      <c r="AE21" s="137"/>
      <c r="AF21" s="138">
        <v>591.74032599956081</v>
      </c>
      <c r="AG21" s="138">
        <v>317.42147199999999</v>
      </c>
      <c r="AH21" s="138">
        <v>5672.111633280002</v>
      </c>
      <c r="AI21" s="138">
        <v>58.881790250000009</v>
      </c>
      <c r="AJ21" s="138" t="s">
        <v>390</v>
      </c>
      <c r="AK21" s="138" t="s">
        <v>385</v>
      </c>
      <c r="AL21" s="147" t="s">
        <v>49</v>
      </c>
    </row>
    <row r="22" spans="1:38" s="2" customFormat="1" ht="26.25" customHeight="1" thickBot="1" x14ac:dyDescent="0.25">
      <c r="A22" s="63" t="s">
        <v>53</v>
      </c>
      <c r="B22" s="67" t="s">
        <v>68</v>
      </c>
      <c r="C22" s="64" t="s">
        <v>69</v>
      </c>
      <c r="D22" s="65"/>
      <c r="E22" s="136">
        <v>5.1478949690000002</v>
      </c>
      <c r="F22" s="136">
        <v>0.10174131499999997</v>
      </c>
      <c r="G22" s="136">
        <v>0.32066252699999997</v>
      </c>
      <c r="H22" s="136" t="s">
        <v>390</v>
      </c>
      <c r="I22" s="136">
        <v>4.0065190000000001E-3</v>
      </c>
      <c r="J22" s="136">
        <v>5.9047789999999998E-3</v>
      </c>
      <c r="K22" s="136">
        <v>1.6858143999999999E-2</v>
      </c>
      <c r="L22" s="136" t="s">
        <v>393</v>
      </c>
      <c r="M22" s="136">
        <v>9.611537187999998</v>
      </c>
      <c r="N22" s="136">
        <v>0.25372974200000004</v>
      </c>
      <c r="O22" s="136">
        <v>2.0712632000000002E-2</v>
      </c>
      <c r="P22" s="136">
        <v>0.12686487100000002</v>
      </c>
      <c r="Q22" s="136">
        <v>6.8610593500000011E-2</v>
      </c>
      <c r="R22" s="136">
        <v>0.10615223900000001</v>
      </c>
      <c r="S22" s="136">
        <v>0.1675134113</v>
      </c>
      <c r="T22" s="136">
        <v>0.12686487100000002</v>
      </c>
      <c r="U22" s="136">
        <v>6.5503698700000001E-2</v>
      </c>
      <c r="V22" s="136">
        <v>1.0977694960000002</v>
      </c>
      <c r="W22" s="136">
        <v>1.06152239E-2</v>
      </c>
      <c r="X22" s="136">
        <v>1.6829013500000001E-5</v>
      </c>
      <c r="Y22" s="136">
        <v>7.2494212000000008E-4</v>
      </c>
      <c r="Z22" s="136">
        <v>1.9935908300000002E-4</v>
      </c>
      <c r="AA22" s="136">
        <v>1.1133039700000001E-4</v>
      </c>
      <c r="AB22" s="136">
        <v>1.0524606135E-3</v>
      </c>
      <c r="AC22" s="136">
        <v>1.19097634E-2</v>
      </c>
      <c r="AD22" s="136">
        <v>0.26667513700000006</v>
      </c>
      <c r="AE22" s="137"/>
      <c r="AF22" s="138">
        <v>248.00794945999999</v>
      </c>
      <c r="AG22" s="138">
        <v>9259.6019149999993</v>
      </c>
      <c r="AH22" s="138">
        <v>6786.8331030400004</v>
      </c>
      <c r="AI22" s="138">
        <v>770.30554199999995</v>
      </c>
      <c r="AJ22" s="138">
        <v>1314.53638</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1.0208326729999999</v>
      </c>
      <c r="F24" s="136">
        <v>4.9541254850000103</v>
      </c>
      <c r="G24" s="136">
        <v>0.34251225799999996</v>
      </c>
      <c r="H24" s="136">
        <v>9.9226729999999999E-3</v>
      </c>
      <c r="I24" s="136">
        <v>0.25301595599999988</v>
      </c>
      <c r="J24" s="136">
        <v>0.34043889099999985</v>
      </c>
      <c r="K24" s="136">
        <v>0.57397366299999997</v>
      </c>
      <c r="L24" s="136" t="s">
        <v>393</v>
      </c>
      <c r="M24" s="136">
        <v>2.2065950219999997</v>
      </c>
      <c r="N24" s="136">
        <v>9.7387811996107049E-2</v>
      </c>
      <c r="O24" s="136">
        <v>3.2624367497115787E-2</v>
      </c>
      <c r="P24" s="136">
        <v>9.0838377023573502E-3</v>
      </c>
      <c r="Q24" s="136">
        <v>2.4737498315199483E-3</v>
      </c>
      <c r="R24" s="136">
        <v>6.0257183203318181E-2</v>
      </c>
      <c r="S24" s="136">
        <v>1.8944901097508272E-2</v>
      </c>
      <c r="T24" s="136">
        <v>8.0432010858724548E-3</v>
      </c>
      <c r="U24" s="136">
        <v>2.32031351249415E-3</v>
      </c>
      <c r="V24" s="136">
        <v>1.3333776367946508</v>
      </c>
      <c r="W24" s="136">
        <v>0.29991538023790681</v>
      </c>
      <c r="X24" s="136">
        <v>4.3662301954516834E-2</v>
      </c>
      <c r="Y24" s="136">
        <v>9.0541525279754717E-2</v>
      </c>
      <c r="Z24" s="136">
        <v>3.0379733450722712E-2</v>
      </c>
      <c r="AA24" s="136">
        <v>2.6426365217100817E-2</v>
      </c>
      <c r="AB24" s="136">
        <v>0.19100992590209509</v>
      </c>
      <c r="AC24" s="136">
        <v>1.2526762340239569E-2</v>
      </c>
      <c r="AD24" s="136">
        <v>3.8651983378495368E-2</v>
      </c>
      <c r="AE24" s="137"/>
      <c r="AF24" s="138">
        <v>471.63090776607106</v>
      </c>
      <c r="AG24" s="138">
        <v>298.42977284166676</v>
      </c>
      <c r="AH24" s="138">
        <v>10712.305511268001</v>
      </c>
      <c r="AI24" s="138">
        <v>2477.2676735335472</v>
      </c>
      <c r="AJ24" s="138">
        <v>8.4200999999999997</v>
      </c>
      <c r="AK24" s="138">
        <v>8.6028400000000005</v>
      </c>
      <c r="AL24" s="147" t="s">
        <v>396</v>
      </c>
    </row>
    <row r="25" spans="1:38" s="2" customFormat="1" ht="26.25" customHeight="1" thickBot="1" x14ac:dyDescent="0.25">
      <c r="A25" s="63" t="s">
        <v>73</v>
      </c>
      <c r="B25" s="67" t="s">
        <v>74</v>
      </c>
      <c r="C25" s="69" t="s">
        <v>75</v>
      </c>
      <c r="D25" s="65"/>
      <c r="E25" s="136">
        <v>9.2327052517278838E-2</v>
      </c>
      <c r="F25" s="136">
        <v>8.8174950790865093E-4</v>
      </c>
      <c r="G25" s="136">
        <v>6.4135450513439973E-3</v>
      </c>
      <c r="H25" s="136" t="s">
        <v>393</v>
      </c>
      <c r="I25" s="136">
        <v>1.1604740442574218E-3</v>
      </c>
      <c r="J25" s="136">
        <v>1.1604740442574218E-3</v>
      </c>
      <c r="K25" s="136">
        <v>1.1604740442574218E-3</v>
      </c>
      <c r="L25" s="136">
        <v>5.5702754124356242E-4</v>
      </c>
      <c r="M25" s="136">
        <v>7.373184065359592E-2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330.60212787631781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1.2459540101350001E-2</v>
      </c>
      <c r="F26" s="136">
        <v>1.2665858788565095E-4</v>
      </c>
      <c r="G26" s="136">
        <v>8.6129071919600008E-4</v>
      </c>
      <c r="H26" s="136" t="s">
        <v>393</v>
      </c>
      <c r="I26" s="136">
        <v>1.9372981239088198E-4</v>
      </c>
      <c r="J26" s="136">
        <v>1.9372981239088198E-4</v>
      </c>
      <c r="K26" s="136">
        <v>1.9372981239088198E-4</v>
      </c>
      <c r="L26" s="136">
        <v>9.2990309947623342E-5</v>
      </c>
      <c r="M26" s="136">
        <v>1.3902568588378959E-2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44.396860677028002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7.5032421936147617</v>
      </c>
      <c r="F27" s="136">
        <v>9.8062712842446071</v>
      </c>
      <c r="G27" s="136">
        <v>6.8772755647664316E-2</v>
      </c>
      <c r="H27" s="136">
        <v>0.41917465175795693</v>
      </c>
      <c r="I27" s="136">
        <v>0.22837218322812658</v>
      </c>
      <c r="J27" s="136">
        <v>0.22837218322812658</v>
      </c>
      <c r="K27" s="136">
        <v>0.22837218322812658</v>
      </c>
      <c r="L27" s="136">
        <v>0.14485388453459325</v>
      </c>
      <c r="M27" s="136">
        <v>104.34891959041667</v>
      </c>
      <c r="N27" s="136">
        <v>9.6475294995536853E-4</v>
      </c>
      <c r="O27" s="136">
        <v>1.1905308305797493E-4</v>
      </c>
      <c r="P27" s="136">
        <v>5.5640680346334447E-3</v>
      </c>
      <c r="Q27" s="136">
        <v>1.8166169595985456E-4</v>
      </c>
      <c r="R27" s="136">
        <v>4.6039058866173699E-3</v>
      </c>
      <c r="S27" s="136">
        <v>3.2427134300437232E-3</v>
      </c>
      <c r="T27" s="136">
        <v>1.3228793845733275E-3</v>
      </c>
      <c r="U27" s="136">
        <v>1.2521722580375951E-4</v>
      </c>
      <c r="V27" s="136">
        <v>2.0845766539993843E-2</v>
      </c>
      <c r="W27" s="136">
        <v>0.32302819999999999</v>
      </c>
      <c r="X27" s="136">
        <v>6.3665666225E-3</v>
      </c>
      <c r="Y27" s="136">
        <v>7.9636265541999998E-3</v>
      </c>
      <c r="Z27" s="136">
        <v>5.1836582197000002E-3</v>
      </c>
      <c r="AA27" s="136">
        <v>7.8536710619000003E-3</v>
      </c>
      <c r="AB27" s="136">
        <v>2.73675224583E-2</v>
      </c>
      <c r="AC27" s="136">
        <v>3.0319780000000001E-4</v>
      </c>
      <c r="AD27" s="136">
        <v>6.6666600000000003E-5</v>
      </c>
      <c r="AE27" s="137"/>
      <c r="AF27" s="138">
        <v>31237.985050863699</v>
      </c>
      <c r="AG27" s="138" t="s">
        <v>385</v>
      </c>
      <c r="AH27" s="138">
        <v>0.18840018550000001</v>
      </c>
      <c r="AI27" s="138" t="s">
        <v>385</v>
      </c>
      <c r="AJ27" s="138" t="s">
        <v>385</v>
      </c>
      <c r="AK27" s="138" t="s">
        <v>385</v>
      </c>
      <c r="AL27" s="147" t="s">
        <v>49</v>
      </c>
    </row>
    <row r="28" spans="1:38" s="2" customFormat="1" ht="26.25" customHeight="1" thickBot="1" x14ac:dyDescent="0.25">
      <c r="A28" s="63" t="s">
        <v>78</v>
      </c>
      <c r="B28" s="63" t="s">
        <v>81</v>
      </c>
      <c r="C28" s="64" t="s">
        <v>82</v>
      </c>
      <c r="D28" s="65"/>
      <c r="E28" s="136">
        <v>3.701946305278268</v>
      </c>
      <c r="F28" s="136">
        <v>0.75640643405368868</v>
      </c>
      <c r="G28" s="136">
        <v>2.7101154664535249E-2</v>
      </c>
      <c r="H28" s="136">
        <v>2.7386544893617526E-2</v>
      </c>
      <c r="I28" s="136">
        <v>0.39660717203787449</v>
      </c>
      <c r="J28" s="136">
        <v>0.39660717203787449</v>
      </c>
      <c r="K28" s="136">
        <v>0.39660717203787449</v>
      </c>
      <c r="L28" s="136">
        <v>0.27083728503076993</v>
      </c>
      <c r="M28" s="136">
        <v>6.8946224293179599</v>
      </c>
      <c r="N28" s="136">
        <v>1.8906185498533494E-4</v>
      </c>
      <c r="O28" s="136">
        <v>2.0853679377175629E-5</v>
      </c>
      <c r="P28" s="136">
        <v>1.6018981769049495E-3</v>
      </c>
      <c r="Q28" s="136">
        <v>3.6838624057745911E-5</v>
      </c>
      <c r="R28" s="136">
        <v>2.1964859831601793E-3</v>
      </c>
      <c r="S28" s="136">
        <v>1.4863409995192452E-3</v>
      </c>
      <c r="T28" s="136">
        <v>1.5644573795778235E-4</v>
      </c>
      <c r="U28" s="136">
        <v>3.1969889361140585E-5</v>
      </c>
      <c r="V28" s="136">
        <v>5.6085180441071431E-3</v>
      </c>
      <c r="W28" s="136">
        <v>0.16177940000000002</v>
      </c>
      <c r="X28" s="136">
        <v>4.4798638696000002E-3</v>
      </c>
      <c r="Y28" s="136">
        <v>5.0501850373000003E-3</v>
      </c>
      <c r="Z28" s="136">
        <v>3.9199414088000005E-3</v>
      </c>
      <c r="AA28" s="136">
        <v>4.2586842187000004E-3</v>
      </c>
      <c r="AB28" s="136">
        <v>1.7708674534400001E-2</v>
      </c>
      <c r="AC28" s="136">
        <v>1.3474670000000001E-4</v>
      </c>
      <c r="AD28" s="136">
        <v>2.8458000000000001E-5</v>
      </c>
      <c r="AE28" s="137"/>
      <c r="AF28" s="138">
        <v>11520.9902074703</v>
      </c>
      <c r="AG28" s="138" t="s">
        <v>385</v>
      </c>
      <c r="AH28" s="138" t="s">
        <v>393</v>
      </c>
      <c r="AI28" s="138" t="s">
        <v>385</v>
      </c>
      <c r="AJ28" s="138" t="s">
        <v>385</v>
      </c>
      <c r="AK28" s="138" t="s">
        <v>385</v>
      </c>
      <c r="AL28" s="147" t="s">
        <v>49</v>
      </c>
    </row>
    <row r="29" spans="1:38" s="2" customFormat="1" ht="26.25" customHeight="1" thickBot="1" x14ac:dyDescent="0.25">
      <c r="A29" s="63" t="s">
        <v>78</v>
      </c>
      <c r="B29" s="63" t="s">
        <v>83</v>
      </c>
      <c r="C29" s="64" t="s">
        <v>84</v>
      </c>
      <c r="D29" s="65"/>
      <c r="E29" s="136">
        <v>27.972362723465974</v>
      </c>
      <c r="F29" s="136">
        <v>1.78742131489945</v>
      </c>
      <c r="G29" s="136">
        <v>8.340674506194197E-2</v>
      </c>
      <c r="H29" s="136">
        <v>1.2452148516940468E-2</v>
      </c>
      <c r="I29" s="136">
        <v>0.82959033579172992</v>
      </c>
      <c r="J29" s="136">
        <v>0.82959033579172992</v>
      </c>
      <c r="K29" s="136">
        <v>0.82959033579172992</v>
      </c>
      <c r="L29" s="136">
        <v>0.48865552380692878</v>
      </c>
      <c r="M29" s="136">
        <v>6.8455652001658764</v>
      </c>
      <c r="N29" s="136">
        <v>4.172956316537898E-4</v>
      </c>
      <c r="O29" s="136">
        <v>4.1739087032436428E-5</v>
      </c>
      <c r="P29" s="136">
        <v>4.4213670169828074E-3</v>
      </c>
      <c r="Q29" s="136">
        <v>8.3454364397229219E-5</v>
      </c>
      <c r="R29" s="136">
        <v>7.0890495175769059E-3</v>
      </c>
      <c r="S29" s="136">
        <v>4.7538987525189659E-3</v>
      </c>
      <c r="T29" s="136">
        <v>1.6731349314440033E-4</v>
      </c>
      <c r="U29" s="136">
        <v>8.3430554729585583E-5</v>
      </c>
      <c r="V29" s="136">
        <v>1.5016785561296094E-2</v>
      </c>
      <c r="W29" s="136">
        <v>0.27094219999999997</v>
      </c>
      <c r="X29" s="136">
        <v>3.8706038374000003E-3</v>
      </c>
      <c r="Y29" s="136">
        <v>2.3438656571599999E-2</v>
      </c>
      <c r="Z29" s="136">
        <v>2.61910859674E-2</v>
      </c>
      <c r="AA29" s="136">
        <v>6.0209393026000009E-3</v>
      </c>
      <c r="AB29" s="136">
        <v>5.9521285679000002E-2</v>
      </c>
      <c r="AC29" s="136">
        <v>2.143709E-4</v>
      </c>
      <c r="AD29" s="136">
        <v>5.2342700000000003E-5</v>
      </c>
      <c r="AE29" s="137"/>
      <c r="AF29" s="138">
        <v>35204.495980852997</v>
      </c>
      <c r="AG29" s="138" t="s">
        <v>385</v>
      </c>
      <c r="AH29" s="138">
        <v>157.87898323600001</v>
      </c>
      <c r="AI29" s="138" t="s">
        <v>385</v>
      </c>
      <c r="AJ29" s="138" t="s">
        <v>385</v>
      </c>
      <c r="AK29" s="138" t="s">
        <v>385</v>
      </c>
      <c r="AL29" s="147" t="s">
        <v>49</v>
      </c>
    </row>
    <row r="30" spans="1:38" s="2" customFormat="1" ht="26.25" customHeight="1" thickBot="1" x14ac:dyDescent="0.25">
      <c r="A30" s="63" t="s">
        <v>78</v>
      </c>
      <c r="B30" s="63" t="s">
        <v>85</v>
      </c>
      <c r="C30" s="64" t="s">
        <v>86</v>
      </c>
      <c r="D30" s="65"/>
      <c r="E30" s="136">
        <v>4.0174797236333652E-2</v>
      </c>
      <c r="F30" s="136">
        <v>0.24345178001295775</v>
      </c>
      <c r="G30" s="136">
        <v>9.9990303193316717E-4</v>
      </c>
      <c r="H30" s="136">
        <v>4.8843953346789065E-4</v>
      </c>
      <c r="I30" s="136">
        <v>5.3460382014398709E-3</v>
      </c>
      <c r="J30" s="136">
        <v>5.3460382014398709E-3</v>
      </c>
      <c r="K30" s="136">
        <v>5.3460382014398709E-3</v>
      </c>
      <c r="L30" s="136">
        <v>8.9657439793571988E-4</v>
      </c>
      <c r="M30" s="136">
        <v>1.5237561172721377</v>
      </c>
      <c r="N30" s="136">
        <v>1.490141784838908E-5</v>
      </c>
      <c r="O30" s="136">
        <v>4.33099622176723E-6</v>
      </c>
      <c r="P30" s="136">
        <v>7.046753942365272E-5</v>
      </c>
      <c r="Q30" s="136">
        <v>5.3994636701092464E-6</v>
      </c>
      <c r="R30" s="136">
        <v>5.1955019969964687E-5</v>
      </c>
      <c r="S30" s="136">
        <v>3.7110728549974793E-5</v>
      </c>
      <c r="T30" s="136">
        <v>1.9638113330429203E-5</v>
      </c>
      <c r="U30" s="136">
        <v>2.6854502279548339E-6</v>
      </c>
      <c r="V30" s="136">
        <v>5.1822530367748282E-2</v>
      </c>
      <c r="W30" s="136">
        <v>4.7457999999999997E-3</v>
      </c>
      <c r="X30" s="136">
        <v>7.8867661500000002E-5</v>
      </c>
      <c r="Y30" s="136">
        <v>1.0176098390000001E-4</v>
      </c>
      <c r="Z30" s="136">
        <v>6.0629569600000005E-5</v>
      </c>
      <c r="AA30" s="136">
        <v>1.131803002E-4</v>
      </c>
      <c r="AB30" s="136">
        <v>3.5443851520000001E-4</v>
      </c>
      <c r="AC30" s="136">
        <v>4.7458000000000004E-6</v>
      </c>
      <c r="AD30" s="136">
        <v>1.9151000000000001E-6</v>
      </c>
      <c r="AE30" s="137"/>
      <c r="AF30" s="138">
        <v>355.09212643199999</v>
      </c>
      <c r="AG30" s="138" t="s">
        <v>385</v>
      </c>
      <c r="AH30" s="138" t="s">
        <v>393</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3.7166643718011114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0.24193146389556872</v>
      </c>
      <c r="J32" s="136">
        <v>0.4514790488181849</v>
      </c>
      <c r="K32" s="136">
        <v>0.59390950306791446</v>
      </c>
      <c r="L32" s="136" t="s">
        <v>385</v>
      </c>
      <c r="M32" s="136" t="s">
        <v>393</v>
      </c>
      <c r="N32" s="136">
        <v>0.61824684126087115</v>
      </c>
      <c r="O32" s="136">
        <v>2.8652502334282279E-3</v>
      </c>
      <c r="P32" s="136">
        <v>1.9197834778863161E-6</v>
      </c>
      <c r="Q32" s="136">
        <v>1.9197834778863168E-12</v>
      </c>
      <c r="R32" s="136">
        <v>0.22907298613189533</v>
      </c>
      <c r="S32" s="136">
        <v>5.0155222511685853</v>
      </c>
      <c r="T32" s="136">
        <v>3.6241660720289441E-2</v>
      </c>
      <c r="U32" s="136">
        <v>4.8386292779113689E-3</v>
      </c>
      <c r="V32" s="136">
        <v>1.9197834778863176</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17944.9480579029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0.14289508834676265</v>
      </c>
      <c r="J33" s="136">
        <v>0.26462053397548646</v>
      </c>
      <c r="K33" s="136">
        <v>0.52924106795097292</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17944.9480579029</v>
      </c>
      <c r="AL33" s="147" t="s">
        <v>382</v>
      </c>
    </row>
    <row r="34" spans="1:38" s="2" customFormat="1" ht="26.25" customHeight="1" thickBot="1" x14ac:dyDescent="0.25">
      <c r="A34" s="63" t="s">
        <v>70</v>
      </c>
      <c r="B34" s="63" t="s">
        <v>93</v>
      </c>
      <c r="C34" s="64" t="s">
        <v>94</v>
      </c>
      <c r="D34" s="65"/>
      <c r="E34" s="136">
        <v>1.8612614563200001</v>
      </c>
      <c r="F34" s="136">
        <v>0.16516919412000003</v>
      </c>
      <c r="G34" s="136">
        <v>7.1040513600000011E-4</v>
      </c>
      <c r="H34" s="136">
        <v>2.4864179760000001E-4</v>
      </c>
      <c r="I34" s="136">
        <v>4.8662751816000008E-2</v>
      </c>
      <c r="J34" s="136">
        <v>5.1149169792000002E-2</v>
      </c>
      <c r="K34" s="136">
        <v>5.3990790336000002E-2</v>
      </c>
      <c r="L34" s="136">
        <v>3.1630788680400007E-2</v>
      </c>
      <c r="M34" s="136">
        <v>0.38006674775999999</v>
      </c>
      <c r="N34" s="136" t="s">
        <v>393</v>
      </c>
      <c r="O34" s="136">
        <v>3.5520256800000005E-4</v>
      </c>
      <c r="P34" s="136" t="s">
        <v>393</v>
      </c>
      <c r="Q34" s="136" t="s">
        <v>393</v>
      </c>
      <c r="R34" s="136">
        <v>1.7760128400000003E-3</v>
      </c>
      <c r="S34" s="136">
        <v>6.0384436560000004E-2</v>
      </c>
      <c r="T34" s="136">
        <v>2.4864179760000008E-3</v>
      </c>
      <c r="U34" s="136">
        <v>3.5520256800000005E-4</v>
      </c>
      <c r="V34" s="136">
        <v>3.5520256800000004E-2</v>
      </c>
      <c r="W34" s="136">
        <v>3.5520256800000002E-3</v>
      </c>
      <c r="X34" s="136">
        <v>1.0656077040000001E-3</v>
      </c>
      <c r="Y34" s="136">
        <v>1.7760128400000003E-3</v>
      </c>
      <c r="Z34" s="136">
        <v>1.3213535529600003E-6</v>
      </c>
      <c r="AA34" s="136">
        <v>3.0547420848000008E-7</v>
      </c>
      <c r="AB34" s="136">
        <v>2.8432473717614403E-3</v>
      </c>
      <c r="AC34" s="136">
        <v>2.8416205440000004E-4</v>
      </c>
      <c r="AD34" s="136">
        <v>0.35520256800000005</v>
      </c>
      <c r="AE34" s="137"/>
      <c r="AF34" s="138">
        <v>1509.6109140000001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0.75966325999150852</v>
      </c>
      <c r="F36" s="136">
        <v>2.5864953366671793E-2</v>
      </c>
      <c r="G36" s="136">
        <v>0.1915922471605318</v>
      </c>
      <c r="H36" s="136">
        <v>6.7057286506186131E-5</v>
      </c>
      <c r="I36" s="136">
        <v>5.3645829204948904E-2</v>
      </c>
      <c r="J36" s="136">
        <v>5.9393596619764857E-2</v>
      </c>
      <c r="K36" s="136">
        <v>5.9393596619764857E-2</v>
      </c>
      <c r="L36" s="136">
        <v>7.1272315943717822E-3</v>
      </c>
      <c r="M36" s="136">
        <v>7.0889131449396764E-2</v>
      </c>
      <c r="N36" s="136">
        <v>1.7243302244447862E-3</v>
      </c>
      <c r="O36" s="136">
        <v>1.9159224716053179E-4</v>
      </c>
      <c r="P36" s="136">
        <v>1.9159224716053179E-4</v>
      </c>
      <c r="Q36" s="136">
        <v>6.5141364034580823E-3</v>
      </c>
      <c r="R36" s="136">
        <v>6.8973208977791446E-3</v>
      </c>
      <c r="S36" s="136">
        <v>1.1974515447533238E-2</v>
      </c>
      <c r="T36" s="136">
        <v>0.3065475954568509</v>
      </c>
      <c r="U36" s="136">
        <v>2.011718595185584E-3</v>
      </c>
      <c r="V36" s="136">
        <v>1.1495534829631908E-2</v>
      </c>
      <c r="W36" s="136">
        <v>4.5024178082724969E-4</v>
      </c>
      <c r="X36" s="136">
        <v>2.8738837074079773E-4</v>
      </c>
      <c r="Y36" s="136">
        <v>4.7898061790132955E-4</v>
      </c>
      <c r="Z36" s="136">
        <v>3.563615797185892E-7</v>
      </c>
      <c r="AA36" s="136">
        <v>8.2384666279028679E-8</v>
      </c>
      <c r="AB36" s="136">
        <v>7.6680773488812496E-4</v>
      </c>
      <c r="AC36" s="136">
        <v>1.3411457301237229E-3</v>
      </c>
      <c r="AD36" s="136">
        <v>5.4603790440751563E-3</v>
      </c>
      <c r="AE36" s="137"/>
      <c r="AF36" s="138">
        <v>404.33396014139566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2.7463582830000002</v>
      </c>
      <c r="F37" s="136">
        <v>0.14993562900000001</v>
      </c>
      <c r="G37" s="136">
        <v>5.6202499999999996E-4</v>
      </c>
      <c r="H37" s="136" t="s">
        <v>385</v>
      </c>
      <c r="I37" s="136">
        <v>4.4503000000000004E-5</v>
      </c>
      <c r="J37" s="136">
        <v>4.4503000000000004E-5</v>
      </c>
      <c r="K37" s="136">
        <v>4.4503000000000004E-5</v>
      </c>
      <c r="L37" s="136" t="s">
        <v>393</v>
      </c>
      <c r="M37" s="136">
        <v>0.22266580399999999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16785.724602503004</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1.8321074289999999</v>
      </c>
      <c r="F39" s="136">
        <v>0.12105551600000007</v>
      </c>
      <c r="G39" s="136">
        <v>0.75535567399999992</v>
      </c>
      <c r="H39" s="136" t="s">
        <v>390</v>
      </c>
      <c r="I39" s="136">
        <v>0.20911161899999997</v>
      </c>
      <c r="J39" s="136">
        <v>0.281901346</v>
      </c>
      <c r="K39" s="136">
        <v>0.54769747299999993</v>
      </c>
      <c r="L39" s="136" t="s">
        <v>393</v>
      </c>
      <c r="M39" s="136">
        <v>1.964901955</v>
      </c>
      <c r="N39" s="136">
        <v>7.6129259415926034E-2</v>
      </c>
      <c r="O39" s="136">
        <v>9.4887238574568652E-3</v>
      </c>
      <c r="P39" s="136">
        <v>6.563555517714063E-3</v>
      </c>
      <c r="Q39" s="136">
        <v>5.8228402562459317E-3</v>
      </c>
      <c r="R39" s="136">
        <v>2.1933552754988796E-2</v>
      </c>
      <c r="S39" s="136">
        <v>1.2325705210711097E-2</v>
      </c>
      <c r="T39" s="136">
        <v>2.3280732959562331E-2</v>
      </c>
      <c r="U39" s="136">
        <v>1.4665423729621962E-3</v>
      </c>
      <c r="V39" s="136">
        <v>0.4306106514628098</v>
      </c>
      <c r="W39" s="136">
        <v>0.18233230781431276</v>
      </c>
      <c r="X39" s="136">
        <v>4.8628597536866928E-2</v>
      </c>
      <c r="Y39" s="136">
        <v>7.0603901890756909E-2</v>
      </c>
      <c r="Z39" s="136">
        <v>4.3573732177234883E-2</v>
      </c>
      <c r="AA39" s="136">
        <v>4.0219192132461647E-2</v>
      </c>
      <c r="AB39" s="136">
        <v>0.20302542373732041</v>
      </c>
      <c r="AC39" s="136">
        <v>3.5735596899590374E-3</v>
      </c>
      <c r="AD39" s="136">
        <v>6.168124037328615E-2</v>
      </c>
      <c r="AE39" s="137"/>
      <c r="AF39" s="138">
        <v>117.78765523525072</v>
      </c>
      <c r="AG39" s="138">
        <v>1024.601564768368</v>
      </c>
      <c r="AH39" s="138">
        <v>35943.247360668116</v>
      </c>
      <c r="AI39" s="138">
        <v>582.06742448903231</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3.9224567130430468</v>
      </c>
      <c r="F41" s="136">
        <v>47.562143160875578</v>
      </c>
      <c r="G41" s="136">
        <v>2.3965285718924707</v>
      </c>
      <c r="H41" s="136">
        <v>1.9788156977536542</v>
      </c>
      <c r="I41" s="136">
        <v>21.71843167201558</v>
      </c>
      <c r="J41" s="136">
        <v>22.213360204877727</v>
      </c>
      <c r="K41" s="136">
        <v>23.622329622337645</v>
      </c>
      <c r="L41" s="136">
        <v>2.12040063907566</v>
      </c>
      <c r="M41" s="136">
        <v>219.80360794293682</v>
      </c>
      <c r="N41" s="136">
        <v>0.47161587394445043</v>
      </c>
      <c r="O41" s="136">
        <v>0.2919309757487315</v>
      </c>
      <c r="P41" s="136">
        <v>8.5730684421222642E-2</v>
      </c>
      <c r="Q41" s="136">
        <v>7.2387899258759811E-2</v>
      </c>
      <c r="R41" s="136">
        <v>0.97043720989382332</v>
      </c>
      <c r="S41" s="136">
        <v>0.24439014351130942</v>
      </c>
      <c r="T41" s="136">
        <v>0.13089912411868374</v>
      </c>
      <c r="U41" s="136">
        <v>5.3410190176008419E-2</v>
      </c>
      <c r="V41" s="136">
        <v>5.5998284054769325</v>
      </c>
      <c r="W41" s="136">
        <v>8.4258655725878935</v>
      </c>
      <c r="X41" s="136">
        <v>5.9428025392782908</v>
      </c>
      <c r="Y41" s="136">
        <v>4.3001640925234375</v>
      </c>
      <c r="Z41" s="136">
        <v>2.3482297026525747</v>
      </c>
      <c r="AA41" s="136">
        <v>3.1125520532406856</v>
      </c>
      <c r="AB41" s="136">
        <v>15.703748387694992</v>
      </c>
      <c r="AC41" s="136">
        <v>2.792350540579764</v>
      </c>
      <c r="AD41" s="136">
        <v>0.11479697407963181</v>
      </c>
      <c r="AE41" s="137"/>
      <c r="AF41" s="138">
        <v>690</v>
      </c>
      <c r="AG41" s="138">
        <v>3889.6998000584585</v>
      </c>
      <c r="AH41" s="138">
        <v>53848.956510319178</v>
      </c>
      <c r="AI41" s="138">
        <v>29584.458020297763</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0.142626947</v>
      </c>
      <c r="F43" s="136">
        <v>9.6810870000000066E-3</v>
      </c>
      <c r="G43" s="136">
        <v>0.107339832</v>
      </c>
      <c r="H43" s="136" t="s">
        <v>393</v>
      </c>
      <c r="I43" s="136">
        <v>4.0505279000000012E-2</v>
      </c>
      <c r="J43" s="136">
        <v>8.2915530000000071E-2</v>
      </c>
      <c r="K43" s="136">
        <v>0.17732961900000002</v>
      </c>
      <c r="L43" s="136" t="s">
        <v>393</v>
      </c>
      <c r="M43" s="136">
        <v>0.189636316</v>
      </c>
      <c r="N43" s="136">
        <v>9.4020872206124102E-3</v>
      </c>
      <c r="O43" s="136">
        <v>6.1150126997529741E-4</v>
      </c>
      <c r="P43" s="136">
        <v>4.7688591360729352E-4</v>
      </c>
      <c r="Q43" s="136">
        <v>4.5011461209590808E-4</v>
      </c>
      <c r="R43" s="136">
        <v>2.663506143935008E-3</v>
      </c>
      <c r="S43" s="136">
        <v>1.8506570073090292E-3</v>
      </c>
      <c r="T43" s="136">
        <v>1.8407576398467119E-2</v>
      </c>
      <c r="U43" s="136">
        <v>1.2073311420046591E-4</v>
      </c>
      <c r="V43" s="136">
        <v>3.1495174868926785E-2</v>
      </c>
      <c r="W43" s="136">
        <v>1.896880669646488E-2</v>
      </c>
      <c r="X43" s="136">
        <v>5.1180506750963676E-3</v>
      </c>
      <c r="Y43" s="136">
        <v>7.0578009213246419E-3</v>
      </c>
      <c r="Z43" s="136">
        <v>3.5930606111688372E-3</v>
      </c>
      <c r="AA43" s="136">
        <v>3.0376731643871895E-3</v>
      </c>
      <c r="AB43" s="136">
        <v>1.8806585371977033E-2</v>
      </c>
      <c r="AC43" s="136">
        <v>2.1528831172905268E-4</v>
      </c>
      <c r="AD43" s="136">
        <v>6.6981231851996658E-3</v>
      </c>
      <c r="AE43" s="137"/>
      <c r="AF43" s="138">
        <v>193.98421806162332</v>
      </c>
      <c r="AG43" s="138">
        <v>44.883728458000007</v>
      </c>
      <c r="AH43" s="138">
        <v>1780.0329893689984</v>
      </c>
      <c r="AI43" s="138">
        <v>67.454724568238191</v>
      </c>
      <c r="AJ43" s="138" t="s">
        <v>390</v>
      </c>
      <c r="AK43" s="138" t="s">
        <v>385</v>
      </c>
      <c r="AL43" s="147" t="s">
        <v>49</v>
      </c>
    </row>
    <row r="44" spans="1:38" s="2" customFormat="1" ht="26.25" customHeight="1" thickBot="1" x14ac:dyDescent="0.25">
      <c r="A44" s="63" t="s">
        <v>70</v>
      </c>
      <c r="B44" s="63" t="s">
        <v>111</v>
      </c>
      <c r="C44" s="64" t="s">
        <v>112</v>
      </c>
      <c r="D44" s="65"/>
      <c r="E44" s="136">
        <v>2.3272627097516487</v>
      </c>
      <c r="F44" s="136">
        <v>0.63033337257225397</v>
      </c>
      <c r="G44" s="136">
        <v>1.8133219391484885E-3</v>
      </c>
      <c r="H44" s="136">
        <v>6.3466267870197096E-4</v>
      </c>
      <c r="I44" s="136">
        <v>0.1159846045327852</v>
      </c>
      <c r="J44" s="136">
        <v>0.1159846045327852</v>
      </c>
      <c r="K44" s="136">
        <v>0.1159846045327852</v>
      </c>
      <c r="L44" s="136">
        <v>6.9155565454275481E-2</v>
      </c>
      <c r="M44" s="136">
        <v>18.139656684368862</v>
      </c>
      <c r="N44" s="136" t="s">
        <v>393</v>
      </c>
      <c r="O44" s="136">
        <v>9.0666096957424435E-4</v>
      </c>
      <c r="P44" s="136" t="s">
        <v>385</v>
      </c>
      <c r="Q44" s="136" t="s">
        <v>385</v>
      </c>
      <c r="R44" s="136">
        <v>4.5333048478712213E-3</v>
      </c>
      <c r="S44" s="136">
        <v>0.15413236482762152</v>
      </c>
      <c r="T44" s="136">
        <v>6.3466267870197109E-3</v>
      </c>
      <c r="U44" s="136">
        <v>9.0666096957424435E-4</v>
      </c>
      <c r="V44" s="136">
        <v>9.0666096957424433E-2</v>
      </c>
      <c r="W44" s="136" t="s">
        <v>393</v>
      </c>
      <c r="X44" s="136">
        <v>2.946648151116294E-6</v>
      </c>
      <c r="Y44" s="136">
        <v>4.3066396054776612E-3</v>
      </c>
      <c r="Z44" s="136" t="s">
        <v>393</v>
      </c>
      <c r="AA44" s="136" t="s">
        <v>393</v>
      </c>
      <c r="AB44" s="136" t="s">
        <v>393</v>
      </c>
      <c r="AC44" s="136" t="s">
        <v>393</v>
      </c>
      <c r="AD44" s="136" t="s">
        <v>393</v>
      </c>
      <c r="AE44" s="137"/>
      <c r="AF44" s="138">
        <v>3845.0642249235066</v>
      </c>
      <c r="AG44" s="138" t="s">
        <v>385</v>
      </c>
      <c r="AH44" s="138" t="s">
        <v>385</v>
      </c>
      <c r="AI44" s="138" t="s">
        <v>385</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0.19045479700000001</v>
      </c>
      <c r="F46" s="136">
        <v>0.41511331800000068</v>
      </c>
      <c r="G46" s="136">
        <v>0.36886613499999998</v>
      </c>
      <c r="H46" s="136">
        <v>5.2000000000000006E-4</v>
      </c>
      <c r="I46" s="136">
        <v>1.8250222999999996E-2</v>
      </c>
      <c r="J46" s="136">
        <v>2.9122170999999999E-2</v>
      </c>
      <c r="K46" s="136">
        <v>7.7228754999999996E-2</v>
      </c>
      <c r="L46" s="136" t="s">
        <v>393</v>
      </c>
      <c r="M46" s="136">
        <v>0.16839119799999999</v>
      </c>
      <c r="N46" s="136">
        <v>1.0597358974680702E-2</v>
      </c>
      <c r="O46" s="136">
        <v>1.8892422552259887E-4</v>
      </c>
      <c r="P46" s="136">
        <v>8.0916258974774542E-4</v>
      </c>
      <c r="Q46" s="136">
        <v>5.4194214573479219E-4</v>
      </c>
      <c r="R46" s="136">
        <v>1.9713557580820535E-3</v>
      </c>
      <c r="S46" s="136">
        <v>1.4066347083737417E-3</v>
      </c>
      <c r="T46" s="136">
        <v>8.6009443066093361E-3</v>
      </c>
      <c r="U46" s="136">
        <v>1.9710201823204887E-4</v>
      </c>
      <c r="V46" s="136">
        <v>1.7891946364409939E-2</v>
      </c>
      <c r="W46" s="136">
        <v>1.6081595325175283E-2</v>
      </c>
      <c r="X46" s="136">
        <v>3.9409056158718203E-3</v>
      </c>
      <c r="Y46" s="136">
        <v>5.6605296435846362E-3</v>
      </c>
      <c r="Z46" s="136">
        <v>2.9695799515268313E-3</v>
      </c>
      <c r="AA46" s="136">
        <v>2.5577563531446316E-3</v>
      </c>
      <c r="AB46" s="136">
        <v>1.5128771564127919E-2</v>
      </c>
      <c r="AC46" s="136">
        <v>7.0681394590909748E-5</v>
      </c>
      <c r="AD46" s="136">
        <v>1.3285820513065318E-2</v>
      </c>
      <c r="AE46" s="137"/>
      <c r="AF46" s="138">
        <v>6.5537012669429453</v>
      </c>
      <c r="AG46" s="138">
        <v>186.55762279999996</v>
      </c>
      <c r="AH46" s="138">
        <v>2301.9891716400011</v>
      </c>
      <c r="AI46" s="138">
        <v>276.03136318999998</v>
      </c>
      <c r="AJ46" s="138">
        <v>51.115962600000003</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6.618843</v>
      </c>
      <c r="G48" s="136" t="s">
        <v>385</v>
      </c>
      <c r="H48" s="136" t="s">
        <v>385</v>
      </c>
      <c r="I48" s="136">
        <v>8.8251240000000009E-2</v>
      </c>
      <c r="J48" s="136">
        <v>0.61775868000000012</v>
      </c>
      <c r="K48" s="136">
        <v>1.30170579</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2.2062810000000002</v>
      </c>
      <c r="AL48" s="147" t="s">
        <v>397</v>
      </c>
    </row>
    <row r="49" spans="1:38" s="2" customFormat="1" ht="26.25" customHeight="1" thickBot="1" x14ac:dyDescent="0.25">
      <c r="A49" s="63" t="s">
        <v>119</v>
      </c>
      <c r="B49" s="63" t="s">
        <v>122</v>
      </c>
      <c r="C49" s="64" t="s">
        <v>123</v>
      </c>
      <c r="D49" s="65"/>
      <c r="E49" s="136">
        <v>1.5660077499000001E-3</v>
      </c>
      <c r="F49" s="136">
        <v>1.33980663047E-2</v>
      </c>
      <c r="G49" s="136">
        <v>1.3920068888000001E-3</v>
      </c>
      <c r="H49" s="136">
        <v>6.4380318606999994E-3</v>
      </c>
      <c r="I49" s="136">
        <v>0.106140525271</v>
      </c>
      <c r="J49" s="136">
        <v>0.25404125720599996</v>
      </c>
      <c r="K49" s="136">
        <v>0.60378298801700003</v>
      </c>
      <c r="L49" s="136">
        <v>5.200885738279E-2</v>
      </c>
      <c r="M49" s="136">
        <v>0.80040396105999989</v>
      </c>
      <c r="N49" s="136">
        <v>0.66120327217999997</v>
      </c>
      <c r="O49" s="136">
        <v>1.2180060277000001E-2</v>
      </c>
      <c r="P49" s="136">
        <v>2.0880103332000001E-2</v>
      </c>
      <c r="Q49" s="136">
        <v>2.2620111942999999E-2</v>
      </c>
      <c r="R49" s="136">
        <v>0.29580146387</v>
      </c>
      <c r="S49" s="136">
        <v>8.3520413328000004E-2</v>
      </c>
      <c r="T49" s="136">
        <v>0.20880103332</v>
      </c>
      <c r="U49" s="136">
        <v>2.7840137775999998E-2</v>
      </c>
      <c r="V49" s="136">
        <v>0.38280189442000001</v>
      </c>
      <c r="W49" s="136">
        <v>5.2200258329999993</v>
      </c>
      <c r="X49" s="136">
        <v>0.27840137776000001</v>
      </c>
      <c r="Y49" s="136">
        <v>0.34800172220000003</v>
      </c>
      <c r="Z49" s="136">
        <v>0.17400086110000001</v>
      </c>
      <c r="AA49" s="136">
        <v>0.12180060277</v>
      </c>
      <c r="AB49" s="136">
        <v>6.1422303968300005</v>
      </c>
      <c r="AC49" s="136" t="s">
        <v>393</v>
      </c>
      <c r="AD49" s="136" t="s">
        <v>393</v>
      </c>
      <c r="AE49" s="137"/>
      <c r="AF49" s="138" t="s">
        <v>385</v>
      </c>
      <c r="AG49" s="138" t="s">
        <v>385</v>
      </c>
      <c r="AH49" s="138" t="s">
        <v>385</v>
      </c>
      <c r="AI49" s="138" t="s">
        <v>385</v>
      </c>
      <c r="AJ49" s="138" t="s">
        <v>385</v>
      </c>
      <c r="AK49" s="138">
        <v>1.7400086109999999</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1.1173449</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11.173449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2.8769100000000002E-2</v>
      </c>
      <c r="O52" s="136">
        <v>2.8769100000000002E-2</v>
      </c>
      <c r="P52" s="136">
        <v>2.8769100000000002E-2</v>
      </c>
      <c r="Q52" s="136">
        <v>2.8769100000000002E-2</v>
      </c>
      <c r="R52" s="136">
        <v>2.8769100000000002E-2</v>
      </c>
      <c r="S52" s="136">
        <v>2.8769100000000002E-2</v>
      </c>
      <c r="T52" s="136">
        <v>2.8769100000000002E-2</v>
      </c>
      <c r="U52" s="136">
        <v>2.8769100000000002E-2</v>
      </c>
      <c r="V52" s="136">
        <v>2.8769100000000002E-2</v>
      </c>
      <c r="W52" s="136">
        <v>3.21537E-2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5.641</v>
      </c>
      <c r="AL52" s="147" t="s">
        <v>401</v>
      </c>
    </row>
    <row r="53" spans="1:38" s="2" customFormat="1" ht="26.25" customHeight="1" thickBot="1" x14ac:dyDescent="0.25">
      <c r="A53" s="63" t="s">
        <v>119</v>
      </c>
      <c r="B53" s="67" t="s">
        <v>129</v>
      </c>
      <c r="C53" s="69" t="s">
        <v>130</v>
      </c>
      <c r="D53" s="66"/>
      <c r="E53" s="136" t="s">
        <v>385</v>
      </c>
      <c r="F53" s="136">
        <v>3.6588478355986682</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1.8294239177993341</v>
      </c>
      <c r="AL53" s="147" t="s">
        <v>402</v>
      </c>
    </row>
    <row r="54" spans="1:38" s="2" customFormat="1" ht="37.5" customHeight="1" thickBot="1" x14ac:dyDescent="0.25">
      <c r="A54" s="63" t="s">
        <v>119</v>
      </c>
      <c r="B54" s="67" t="s">
        <v>131</v>
      </c>
      <c r="C54" s="69" t="s">
        <v>132</v>
      </c>
      <c r="D54" s="66"/>
      <c r="E54" s="136" t="s">
        <v>385</v>
      </c>
      <c r="F54" s="136">
        <v>7.4152000000000005</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74152</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4.1741832999999999E-2</v>
      </c>
      <c r="J57" s="136">
        <v>9.9427611999999999E-2</v>
      </c>
      <c r="K57" s="136">
        <v>0.251732436</v>
      </c>
      <c r="L57" s="136">
        <v>1.2522549899999999E-3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2589.0790000000002</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2.6458219999999999E-3</v>
      </c>
      <c r="J58" s="136">
        <v>3.1749834999999997E-2</v>
      </c>
      <c r="K58" s="136">
        <v>0.26458192400000002</v>
      </c>
      <c r="L58" s="136">
        <v>1.21707812E-5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991.01800000000003</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4.8584793000000008E-2</v>
      </c>
      <c r="J59" s="136">
        <v>5.0719615000000003E-2</v>
      </c>
      <c r="K59" s="136">
        <v>5.3388148999999996E-2</v>
      </c>
      <c r="L59" s="136">
        <v>3.0122571660000005E-5</v>
      </c>
      <c r="M59" s="136" t="s">
        <v>392</v>
      </c>
      <c r="N59" s="136">
        <v>0.44550835477618544</v>
      </c>
      <c r="O59" s="136">
        <v>1.2562559999999999E-2</v>
      </c>
      <c r="P59" s="136">
        <v>9.0817921800000006E-4</v>
      </c>
      <c r="Q59" s="136">
        <v>3.0359520000000001E-2</v>
      </c>
      <c r="R59" s="136">
        <v>3.8734560000000001E-2</v>
      </c>
      <c r="S59" s="136">
        <v>2.1190848419999999E-3</v>
      </c>
      <c r="T59" s="136">
        <v>2.5125119999999997E-2</v>
      </c>
      <c r="U59" s="136">
        <v>0.157032</v>
      </c>
      <c r="V59" s="136">
        <v>0.11200877022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302.726406</v>
      </c>
      <c r="AL59" s="147" t="s">
        <v>407</v>
      </c>
    </row>
    <row r="60" spans="1:38" s="2" customFormat="1" ht="26.25" customHeight="1" thickBot="1" x14ac:dyDescent="0.25">
      <c r="A60" s="63" t="s">
        <v>53</v>
      </c>
      <c r="B60" s="71" t="s">
        <v>142</v>
      </c>
      <c r="C60" s="64" t="s">
        <v>143</v>
      </c>
      <c r="D60" s="110"/>
      <c r="E60" s="136">
        <v>2.0171039000000002E-2</v>
      </c>
      <c r="F60" s="136">
        <v>6.0215799999999999E-4</v>
      </c>
      <c r="G60" s="136">
        <v>1.6353252999999998E-2</v>
      </c>
      <c r="H60" s="136" t="s">
        <v>385</v>
      </c>
      <c r="I60" s="136">
        <v>4.1424639999999993E-3</v>
      </c>
      <c r="J60" s="136">
        <v>4.9707586999999991E-2</v>
      </c>
      <c r="K60" s="136">
        <v>0.41422710200000001</v>
      </c>
      <c r="L60" s="136" t="s">
        <v>385</v>
      </c>
      <c r="M60" s="136">
        <v>4.0208917999999996E-2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45.048781025311058</v>
      </c>
      <c r="AG60" s="138">
        <v>54.683299999999996</v>
      </c>
      <c r="AH60" s="138">
        <v>90.816614330000007</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0.19496689948791424</v>
      </c>
      <c r="J61" s="136">
        <v>1.9496689948791424</v>
      </c>
      <c r="K61" s="136">
        <v>6.519107204947912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4.0731021199999997</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0.46720283000000001</v>
      </c>
      <c r="F63" s="136">
        <v>0.12548268799999998</v>
      </c>
      <c r="G63" s="136">
        <v>0.48780626399999999</v>
      </c>
      <c r="H63" s="136">
        <v>2.2622620000000001E-3</v>
      </c>
      <c r="I63" s="136">
        <v>0.12206747999999996</v>
      </c>
      <c r="J63" s="136">
        <v>0.13027519899999995</v>
      </c>
      <c r="K63" s="136">
        <v>0.15850160600000002</v>
      </c>
      <c r="L63" s="136" t="s">
        <v>393</v>
      </c>
      <c r="M63" s="136">
        <v>1.4598305359999999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30.228803731001062</v>
      </c>
      <c r="AG63" s="138">
        <v>607.66839514999992</v>
      </c>
      <c r="AH63" s="138">
        <v>1895.3363453400002</v>
      </c>
      <c r="AI63" s="138" t="s">
        <v>390</v>
      </c>
      <c r="AJ63" s="138" t="s">
        <v>385</v>
      </c>
      <c r="AK63" s="138" t="s">
        <v>385</v>
      </c>
      <c r="AL63" s="147" t="s">
        <v>399</v>
      </c>
    </row>
    <row r="64" spans="1:38" s="2" customFormat="1" ht="26.25" customHeight="1" thickBot="1" x14ac:dyDescent="0.25">
      <c r="A64" s="63" t="s">
        <v>53</v>
      </c>
      <c r="B64" s="71" t="s">
        <v>150</v>
      </c>
      <c r="C64" s="64" t="s">
        <v>151</v>
      </c>
      <c r="D64" s="65"/>
      <c r="E64" s="136">
        <v>0.211191668</v>
      </c>
      <c r="F64" s="136">
        <v>3.5569230000000005E-3</v>
      </c>
      <c r="G64" s="136">
        <v>1.0782400000000001E-3</v>
      </c>
      <c r="H64" s="136">
        <v>3.54558E-3</v>
      </c>
      <c r="I64" s="136">
        <v>3.2347219999999998E-3</v>
      </c>
      <c r="J64" s="136">
        <v>5.3912040000000001E-3</v>
      </c>
      <c r="K64" s="136">
        <v>8.9853400000000014E-3</v>
      </c>
      <c r="L64" s="136" t="s">
        <v>385</v>
      </c>
      <c r="M64" s="136">
        <v>8.0247500999999999E-2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3853.5874866400009</v>
      </c>
      <c r="AI64" s="138" t="s">
        <v>390</v>
      </c>
      <c r="AJ64" s="138" t="s">
        <v>390</v>
      </c>
      <c r="AK64" s="138">
        <v>354.55799999999999</v>
      </c>
      <c r="AL64" s="147" t="s">
        <v>411</v>
      </c>
    </row>
    <row r="65" spans="1:38" s="2" customFormat="1" ht="26.25" customHeight="1" thickBot="1" x14ac:dyDescent="0.25">
      <c r="A65" s="63" t="s">
        <v>53</v>
      </c>
      <c r="B65" s="67" t="s">
        <v>152</v>
      </c>
      <c r="C65" s="64" t="s">
        <v>153</v>
      </c>
      <c r="D65" s="65"/>
      <c r="E65" s="136">
        <v>0.242013073</v>
      </c>
      <c r="F65" s="136" t="s">
        <v>385</v>
      </c>
      <c r="G65" s="136" t="s">
        <v>385</v>
      </c>
      <c r="H65" s="136">
        <v>1.0110061E-2</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564.00300000000004</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8.0594308000000003E-2</v>
      </c>
      <c r="F67" s="136">
        <v>1.9791000000000001E-5</v>
      </c>
      <c r="G67" s="136">
        <v>2.7676440000000001E-3</v>
      </c>
      <c r="H67" s="136" t="s">
        <v>385</v>
      </c>
      <c r="I67" s="136">
        <v>9.7333820000000001E-2</v>
      </c>
      <c r="J67" s="136">
        <v>0.16222303600000001</v>
      </c>
      <c r="K67" s="136">
        <v>0.27037172900000001</v>
      </c>
      <c r="L67" s="136" t="s">
        <v>393</v>
      </c>
      <c r="M67" s="136">
        <v>0.27337224500000001</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238.81160614999999</v>
      </c>
      <c r="AI67" s="138" t="s">
        <v>390</v>
      </c>
      <c r="AJ67" s="138" t="s">
        <v>390</v>
      </c>
      <c r="AK67" s="138">
        <v>97.257000000000005</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0.16187628599999998</v>
      </c>
      <c r="F70" s="136">
        <v>0.57442509200000014</v>
      </c>
      <c r="G70" s="136">
        <v>1.234112697</v>
      </c>
      <c r="H70" s="136">
        <v>0.12594878000000001</v>
      </c>
      <c r="I70" s="136">
        <v>7.8449171999999956E-2</v>
      </c>
      <c r="J70" s="136">
        <v>0.12451282199999993</v>
      </c>
      <c r="K70" s="136">
        <v>0.19221629999999998</v>
      </c>
      <c r="L70" s="136">
        <v>1.4120850959999992E-3</v>
      </c>
      <c r="M70" s="136">
        <v>1.3519117040000002</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90.611269827216447</v>
      </c>
      <c r="AG70" s="138" t="s">
        <v>390</v>
      </c>
      <c r="AH70" s="138">
        <v>1421.0434152360001</v>
      </c>
      <c r="AI70" s="138">
        <v>2.0575999999999999</v>
      </c>
      <c r="AJ70" s="138" t="s">
        <v>390</v>
      </c>
      <c r="AK70" s="138" t="s">
        <v>385</v>
      </c>
      <c r="AL70" s="147" t="s">
        <v>399</v>
      </c>
    </row>
    <row r="71" spans="1:38" s="2" customFormat="1" ht="26.25" customHeight="1" thickBot="1" x14ac:dyDescent="0.25">
      <c r="A71" s="63" t="s">
        <v>53</v>
      </c>
      <c r="B71" s="63" t="s">
        <v>163</v>
      </c>
      <c r="C71" s="64" t="s">
        <v>164</v>
      </c>
      <c r="D71" s="70"/>
      <c r="E71" s="136">
        <v>1.5328E-5</v>
      </c>
      <c r="F71" s="136">
        <v>1.5438782140000002</v>
      </c>
      <c r="G71" s="136">
        <v>9.3989999999999993E-6</v>
      </c>
      <c r="H71" s="136" t="s">
        <v>390</v>
      </c>
      <c r="I71" s="136">
        <v>1.0500000000000001E-6</v>
      </c>
      <c r="J71" s="136">
        <v>1.3150000000000001E-6</v>
      </c>
      <c r="K71" s="136">
        <v>1.328E-6</v>
      </c>
      <c r="L71" s="136" t="s">
        <v>393</v>
      </c>
      <c r="M71" s="136">
        <v>5.6210000000000001E-6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9.3083568000000003</v>
      </c>
      <c r="AG71" s="138" t="s">
        <v>390</v>
      </c>
      <c r="AH71" s="138">
        <v>0.28041563000000003</v>
      </c>
      <c r="AI71" s="138" t="s">
        <v>390</v>
      </c>
      <c r="AJ71" s="138" t="s">
        <v>390</v>
      </c>
      <c r="AK71" s="138" t="s">
        <v>385</v>
      </c>
      <c r="AL71" s="147" t="s">
        <v>399</v>
      </c>
    </row>
    <row r="72" spans="1:38" s="2" customFormat="1" ht="26.25" customHeight="1" thickBot="1" x14ac:dyDescent="0.25">
      <c r="A72" s="63" t="s">
        <v>53</v>
      </c>
      <c r="B72" s="63" t="s">
        <v>165</v>
      </c>
      <c r="C72" s="64" t="s">
        <v>166</v>
      </c>
      <c r="D72" s="65"/>
      <c r="E72" s="136">
        <v>2.3307306109999999</v>
      </c>
      <c r="F72" s="136">
        <v>0.32037046299999994</v>
      </c>
      <c r="G72" s="136">
        <v>7.5191594789999998</v>
      </c>
      <c r="H72" s="136">
        <v>2.4393000000000002E-5</v>
      </c>
      <c r="I72" s="136">
        <v>0.40542176999999996</v>
      </c>
      <c r="J72" s="136">
        <v>0.63338607599999996</v>
      </c>
      <c r="K72" s="136">
        <v>2.8159093639999999</v>
      </c>
      <c r="L72" s="136">
        <v>1.4595183719999997E-3</v>
      </c>
      <c r="M72" s="136">
        <v>93.848273916000011</v>
      </c>
      <c r="N72" s="136">
        <v>4.804468433944753</v>
      </c>
      <c r="O72" s="136">
        <v>8.517620822009922E-2</v>
      </c>
      <c r="P72" s="136">
        <v>3.8838012522428737E-2</v>
      </c>
      <c r="Q72" s="136">
        <v>0.46637660529787528</v>
      </c>
      <c r="R72" s="136">
        <v>0.42597867577520104</v>
      </c>
      <c r="S72" s="136">
        <v>0.27292325000000001</v>
      </c>
      <c r="T72" s="136">
        <v>0.18434193173375843</v>
      </c>
      <c r="U72" s="136">
        <v>8.5497469999999992E-2</v>
      </c>
      <c r="V72" s="136">
        <v>0.7372104777667825</v>
      </c>
      <c r="W72" s="136">
        <v>31.09852929700347</v>
      </c>
      <c r="X72" s="136" t="s">
        <v>393</v>
      </c>
      <c r="Y72" s="136" t="s">
        <v>393</v>
      </c>
      <c r="Z72" s="136" t="s">
        <v>393</v>
      </c>
      <c r="AA72" s="136" t="s">
        <v>393</v>
      </c>
      <c r="AB72" s="136">
        <v>11.835738322464271</v>
      </c>
      <c r="AC72" s="136">
        <v>0.10648199999999999</v>
      </c>
      <c r="AD72" s="136">
        <v>17.295564561606788</v>
      </c>
      <c r="AE72" s="137"/>
      <c r="AF72" s="138">
        <v>19.336200000000002</v>
      </c>
      <c r="AG72" s="138">
        <v>80620.545756097985</v>
      </c>
      <c r="AH72" s="138">
        <v>5917.8679634630007</v>
      </c>
      <c r="AI72" s="138" t="s">
        <v>390</v>
      </c>
      <c r="AJ72" s="138" t="s">
        <v>390</v>
      </c>
      <c r="AK72" s="138">
        <v>10049.561</v>
      </c>
      <c r="AL72" s="147" t="s">
        <v>417</v>
      </c>
    </row>
    <row r="73" spans="1:38" s="2" customFormat="1" ht="26.25" customHeight="1" thickBot="1" x14ac:dyDescent="0.25">
      <c r="A73" s="63" t="s">
        <v>53</v>
      </c>
      <c r="B73" s="63" t="s">
        <v>167</v>
      </c>
      <c r="C73" s="64" t="s">
        <v>168</v>
      </c>
      <c r="D73" s="65"/>
      <c r="E73" s="136">
        <v>6.8667119999999996E-3</v>
      </c>
      <c r="F73" s="136">
        <v>2.2932574999999997E-2</v>
      </c>
      <c r="G73" s="136">
        <v>1.4612558999999999E-2</v>
      </c>
      <c r="H73" s="136" t="s">
        <v>390</v>
      </c>
      <c r="I73" s="136">
        <v>2.6645141999999993E-2</v>
      </c>
      <c r="J73" s="136">
        <v>3.3782063999999994E-2</v>
      </c>
      <c r="K73" s="136">
        <v>3.7554882999999997E-2</v>
      </c>
      <c r="L73" s="136">
        <v>2.6645141999999994E-3</v>
      </c>
      <c r="M73" s="136">
        <v>0.498385195</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161.8772816</v>
      </c>
      <c r="AH73" s="138">
        <v>4.5938002100000013</v>
      </c>
      <c r="AI73" s="138" t="s">
        <v>390</v>
      </c>
      <c r="AJ73" s="138" t="s">
        <v>390</v>
      </c>
      <c r="AK73" s="138">
        <v>134.67400000000001</v>
      </c>
      <c r="AL73" s="147" t="s">
        <v>418</v>
      </c>
    </row>
    <row r="74" spans="1:38" s="2" customFormat="1" ht="26.25" customHeight="1" thickBot="1" x14ac:dyDescent="0.25">
      <c r="A74" s="63" t="s">
        <v>53</v>
      </c>
      <c r="B74" s="63" t="s">
        <v>169</v>
      </c>
      <c r="C74" s="64" t="s">
        <v>170</v>
      </c>
      <c r="D74" s="65"/>
      <c r="E74" s="136">
        <v>0.5656062879999999</v>
      </c>
      <c r="F74" s="136">
        <v>3.3314962000000004E-2</v>
      </c>
      <c r="G74" s="136">
        <v>1.3238083329999999</v>
      </c>
      <c r="H74" s="136" t="s">
        <v>393</v>
      </c>
      <c r="I74" s="136">
        <v>8.2154824000000001E-2</v>
      </c>
      <c r="J74" s="136">
        <v>9.2677778000000002E-2</v>
      </c>
      <c r="K74" s="136">
        <v>0.10036917699999999</v>
      </c>
      <c r="L74" s="136">
        <v>1.8895609520000001E-3</v>
      </c>
      <c r="M74" s="136">
        <v>12.956493622</v>
      </c>
      <c r="N74" s="136" t="s">
        <v>393</v>
      </c>
      <c r="O74" s="136" t="s">
        <v>393</v>
      </c>
      <c r="P74" s="136" t="s">
        <v>393</v>
      </c>
      <c r="Q74" s="136" t="s">
        <v>393</v>
      </c>
      <c r="R74" s="136" t="s">
        <v>393</v>
      </c>
      <c r="S74" s="136" t="s">
        <v>393</v>
      </c>
      <c r="T74" s="136" t="s">
        <v>393</v>
      </c>
      <c r="U74" s="136" t="s">
        <v>393</v>
      </c>
      <c r="V74" s="136" t="s">
        <v>393</v>
      </c>
      <c r="W74" s="136" t="s">
        <v>393</v>
      </c>
      <c r="X74" s="136">
        <v>1.108023E-2</v>
      </c>
      <c r="Y74" s="136">
        <v>3.16578E-3</v>
      </c>
      <c r="Z74" s="136">
        <v>3.16578E-3</v>
      </c>
      <c r="AA74" s="136">
        <v>1.58289E-3</v>
      </c>
      <c r="AB74" s="136">
        <v>1.899468E-2</v>
      </c>
      <c r="AC74" s="136" t="s">
        <v>393</v>
      </c>
      <c r="AD74" s="136" t="s">
        <v>385</v>
      </c>
      <c r="AE74" s="137"/>
      <c r="AF74" s="138">
        <v>1.8704249999999999E-2</v>
      </c>
      <c r="AG74" s="138" t="s">
        <v>390</v>
      </c>
      <c r="AH74" s="138">
        <v>6826.9878777070016</v>
      </c>
      <c r="AI74" s="138">
        <v>26.576000000000001</v>
      </c>
      <c r="AJ74" s="138">
        <v>72.005040449230776</v>
      </c>
      <c r="AK74" s="138">
        <v>158.28899999999999</v>
      </c>
      <c r="AL74" s="147" t="s">
        <v>419</v>
      </c>
    </row>
    <row r="75" spans="1:38" s="2" customFormat="1" ht="26.25" customHeight="1" thickBot="1" x14ac:dyDescent="0.25">
      <c r="A75" s="63" t="s">
        <v>53</v>
      </c>
      <c r="B75" s="63" t="s">
        <v>171</v>
      </c>
      <c r="C75" s="64" t="s">
        <v>172</v>
      </c>
      <c r="D75" s="70"/>
      <c r="E75" s="136">
        <v>1.25592748</v>
      </c>
      <c r="F75" s="136">
        <v>9.5788580000000026E-3</v>
      </c>
      <c r="G75" s="136">
        <v>1.1131242649999999</v>
      </c>
      <c r="H75" s="136">
        <v>8.6493600000000007E-4</v>
      </c>
      <c r="I75" s="136">
        <v>9.8039999999999976E-4</v>
      </c>
      <c r="J75" s="136">
        <v>1.1764737000000001E-2</v>
      </c>
      <c r="K75" s="136">
        <v>9.8039387000000006E-2</v>
      </c>
      <c r="L75" s="136" t="s">
        <v>393</v>
      </c>
      <c r="M75" s="136">
        <v>2.4508124699999998</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1890.7425000000001</v>
      </c>
      <c r="AG75" s="138" t="s">
        <v>390</v>
      </c>
      <c r="AH75" s="138">
        <v>1835.8210184900004</v>
      </c>
      <c r="AI75" s="138" t="s">
        <v>390</v>
      </c>
      <c r="AJ75" s="138" t="s">
        <v>390</v>
      </c>
      <c r="AK75" s="138">
        <v>275.46996400911536</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5.7523699999999997E-3</v>
      </c>
      <c r="F78" s="136">
        <v>3.9772200000000001E-3</v>
      </c>
      <c r="G78" s="136">
        <v>1.2848238E-2</v>
      </c>
      <c r="H78" s="136" t="s">
        <v>393</v>
      </c>
      <c r="I78" s="136">
        <v>8.8600930000000012E-3</v>
      </c>
      <c r="J78" s="136">
        <v>1.1231102999999999E-2</v>
      </c>
      <c r="K78" s="136">
        <v>1.2479004E-2</v>
      </c>
      <c r="L78" s="136">
        <v>8.860093000000001E-6</v>
      </c>
      <c r="M78" s="136">
        <v>1.986546208</v>
      </c>
      <c r="N78" s="136">
        <v>3.1767839999996501E-4</v>
      </c>
      <c r="O78" s="136">
        <v>7.0391071451812781E-2</v>
      </c>
      <c r="P78" s="136">
        <v>1.014806E-3</v>
      </c>
      <c r="Q78" s="136">
        <v>1.1053132158224808E-2</v>
      </c>
      <c r="R78" s="136">
        <v>0.70595200000000002</v>
      </c>
      <c r="S78" s="136">
        <v>1.2354160000000001</v>
      </c>
      <c r="T78" s="136">
        <v>1.7207579999998105E-6</v>
      </c>
      <c r="U78" s="136" t="s">
        <v>393</v>
      </c>
      <c r="V78" s="136" t="s">
        <v>393</v>
      </c>
      <c r="W78" s="136">
        <v>1.98549</v>
      </c>
      <c r="X78" s="136" t="s">
        <v>393</v>
      </c>
      <c r="Y78" s="136" t="s">
        <v>393</v>
      </c>
      <c r="Z78" s="136" t="s">
        <v>393</v>
      </c>
      <c r="AA78" s="136" t="s">
        <v>393</v>
      </c>
      <c r="AB78" s="136" t="s">
        <v>393</v>
      </c>
      <c r="AC78" s="136" t="s">
        <v>393</v>
      </c>
      <c r="AD78" s="136">
        <v>3.9709800000000004E-5</v>
      </c>
      <c r="AE78" s="137"/>
      <c r="AF78" s="138" t="s">
        <v>390</v>
      </c>
      <c r="AG78" s="138">
        <v>128.5963764</v>
      </c>
      <c r="AH78" s="138">
        <v>130.35847761000002</v>
      </c>
      <c r="AI78" s="138" t="s">
        <v>390</v>
      </c>
      <c r="AJ78" s="138" t="s">
        <v>390</v>
      </c>
      <c r="AK78" s="138">
        <v>44.122</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0.35114505300000004</v>
      </c>
      <c r="F80" s="136">
        <v>0.10153904299999998</v>
      </c>
      <c r="G80" s="136">
        <v>0.19914776400000009</v>
      </c>
      <c r="H80" s="136">
        <v>3.8353519999999998E-3</v>
      </c>
      <c r="I80" s="136">
        <v>7.4149719999999933E-2</v>
      </c>
      <c r="J80" s="136">
        <v>9.0903009999999937E-2</v>
      </c>
      <c r="K80" s="136">
        <v>0.10075421200000001</v>
      </c>
      <c r="L80" s="136" t="s">
        <v>393</v>
      </c>
      <c r="M80" s="136">
        <v>2.7898183929999996</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2.0269309188904197E-2</v>
      </c>
      <c r="AG80" s="138" t="s">
        <v>390</v>
      </c>
      <c r="AH80" s="138">
        <v>1.3986388847210001</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4.7580818307272654</v>
      </c>
      <c r="G82" s="136" t="s">
        <v>385</v>
      </c>
      <c r="H82" s="136" t="s">
        <v>385</v>
      </c>
      <c r="I82" s="136" t="s">
        <v>393</v>
      </c>
      <c r="J82" s="136" t="s">
        <v>385</v>
      </c>
      <c r="K82" s="136" t="s">
        <v>385</v>
      </c>
      <c r="L82" s="136" t="s">
        <v>385</v>
      </c>
      <c r="M82" s="136" t="s">
        <v>385</v>
      </c>
      <c r="N82" s="136" t="s">
        <v>385</v>
      </c>
      <c r="O82" s="136" t="s">
        <v>385</v>
      </c>
      <c r="P82" s="136">
        <v>3.0190630399999998E-2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5391184</v>
      </c>
      <c r="AL82" s="147" t="s">
        <v>430</v>
      </c>
    </row>
    <row r="83" spans="1:38" s="2" customFormat="1" ht="26.25" customHeight="1" thickBot="1" x14ac:dyDescent="0.25">
      <c r="A83" s="63" t="s">
        <v>53</v>
      </c>
      <c r="B83" s="74" t="s">
        <v>188</v>
      </c>
      <c r="C83" s="75" t="s">
        <v>189</v>
      </c>
      <c r="D83" s="65"/>
      <c r="E83" s="136" t="s">
        <v>393</v>
      </c>
      <c r="F83" s="136">
        <v>2.7808905000000002E-2</v>
      </c>
      <c r="G83" s="136" t="s">
        <v>393</v>
      </c>
      <c r="H83" s="136" t="s">
        <v>385</v>
      </c>
      <c r="I83" s="136">
        <v>1.0253999999999999E-4</v>
      </c>
      <c r="J83" s="136">
        <v>1.2304589999999997E-3</v>
      </c>
      <c r="K83" s="136">
        <v>1.0253785999999999E-2</v>
      </c>
      <c r="L83" s="136">
        <v>5.8447799999999998E-6</v>
      </c>
      <c r="M83" s="136" t="s">
        <v>393</v>
      </c>
      <c r="N83" s="136" t="s">
        <v>385</v>
      </c>
      <c r="O83" s="136" t="s">
        <v>385</v>
      </c>
      <c r="P83" s="136" t="s">
        <v>385</v>
      </c>
      <c r="Q83" s="136" t="s">
        <v>385</v>
      </c>
      <c r="R83" s="136" t="s">
        <v>385</v>
      </c>
      <c r="S83" s="136" t="s">
        <v>385</v>
      </c>
      <c r="T83" s="136" t="s">
        <v>385</v>
      </c>
      <c r="U83" s="136" t="s">
        <v>385</v>
      </c>
      <c r="V83" s="136" t="s">
        <v>385</v>
      </c>
      <c r="W83" s="136">
        <v>5.7749999999999998E-3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82500</v>
      </c>
      <c r="AL83" s="147" t="s">
        <v>431</v>
      </c>
    </row>
    <row r="84" spans="1:38" s="2" customFormat="1" ht="26.25" customHeight="1" thickBot="1" x14ac:dyDescent="0.25">
      <c r="A84" s="63" t="s">
        <v>53</v>
      </c>
      <c r="B84" s="74" t="s">
        <v>190</v>
      </c>
      <c r="C84" s="75" t="s">
        <v>191</v>
      </c>
      <c r="D84" s="65"/>
      <c r="E84" s="136" t="s">
        <v>393</v>
      </c>
      <c r="F84" s="136">
        <v>4.3127560000000001E-3</v>
      </c>
      <c r="G84" s="136" t="s">
        <v>385</v>
      </c>
      <c r="H84" s="136" t="s">
        <v>385</v>
      </c>
      <c r="I84" s="136">
        <v>3.063755E-3</v>
      </c>
      <c r="J84" s="136">
        <v>3.8393890000000003E-3</v>
      </c>
      <c r="K84" s="136">
        <v>3.878172E-3</v>
      </c>
      <c r="L84" s="136">
        <v>3.9828815000000002E-5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32.18</v>
      </c>
      <c r="AL84" s="147" t="s">
        <v>432</v>
      </c>
    </row>
    <row r="85" spans="1:38" s="2" customFormat="1" ht="26.25" customHeight="1" thickBot="1" x14ac:dyDescent="0.25">
      <c r="A85" s="63" t="s">
        <v>185</v>
      </c>
      <c r="B85" s="69" t="s">
        <v>192</v>
      </c>
      <c r="C85" s="75" t="s">
        <v>373</v>
      </c>
      <c r="D85" s="65"/>
      <c r="E85" s="136" t="s">
        <v>385</v>
      </c>
      <c r="F85" s="136">
        <v>17.646722455814778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78.481170000000006</v>
      </c>
      <c r="AL85" s="147" t="s">
        <v>433</v>
      </c>
    </row>
    <row r="86" spans="1:38" s="2" customFormat="1" ht="26.25" customHeight="1" thickBot="1" x14ac:dyDescent="0.25">
      <c r="A86" s="63" t="s">
        <v>185</v>
      </c>
      <c r="B86" s="69" t="s">
        <v>193</v>
      </c>
      <c r="C86" s="73" t="s">
        <v>194</v>
      </c>
      <c r="D86" s="65"/>
      <c r="E86" s="136" t="s">
        <v>385</v>
      </c>
      <c r="F86" s="136">
        <v>7.0443459999999964</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7.172062999999997</v>
      </c>
      <c r="AL86" s="147" t="s">
        <v>434</v>
      </c>
    </row>
    <row r="87" spans="1:38" s="2" customFormat="1" ht="26.25" customHeight="1" thickBot="1" x14ac:dyDescent="0.25">
      <c r="A87" s="63" t="s">
        <v>185</v>
      </c>
      <c r="B87" s="69" t="s">
        <v>195</v>
      </c>
      <c r="C87" s="73" t="s">
        <v>196</v>
      </c>
      <c r="D87" s="65"/>
      <c r="E87" s="136" t="s">
        <v>385</v>
      </c>
      <c r="F87" s="136">
        <v>5.8006000000000009E-2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6.7223000000000019E-2</v>
      </c>
      <c r="AL87" s="147" t="s">
        <v>434</v>
      </c>
    </row>
    <row r="88" spans="1:38" s="2" customFormat="1" ht="26.25" customHeight="1" thickBot="1" x14ac:dyDescent="0.25">
      <c r="A88" s="63" t="s">
        <v>185</v>
      </c>
      <c r="B88" s="69" t="s">
        <v>197</v>
      </c>
      <c r="C88" s="73" t="s">
        <v>198</v>
      </c>
      <c r="D88" s="65"/>
      <c r="E88" s="136" t="s">
        <v>393</v>
      </c>
      <c r="F88" s="136">
        <v>1.6603690000000002</v>
      </c>
      <c r="G88" s="136" t="s">
        <v>393</v>
      </c>
      <c r="H88" s="136" t="s">
        <v>393</v>
      </c>
      <c r="I88" s="136" t="s">
        <v>393</v>
      </c>
      <c r="J88" s="136" t="s">
        <v>393</v>
      </c>
      <c r="K88" s="136" t="s">
        <v>393</v>
      </c>
      <c r="L88" s="136" t="s">
        <v>393</v>
      </c>
      <c r="M88" s="136" t="s">
        <v>393</v>
      </c>
      <c r="N88" s="136" t="s">
        <v>393</v>
      </c>
      <c r="O88" s="136">
        <v>3.2179999999999999E-6</v>
      </c>
      <c r="P88" s="136" t="s">
        <v>393</v>
      </c>
      <c r="Q88" s="136">
        <v>1.609E-5</v>
      </c>
      <c r="R88" s="136">
        <v>1.9308000000000001E-4</v>
      </c>
      <c r="S88" s="136" t="s">
        <v>393</v>
      </c>
      <c r="T88" s="136">
        <v>1.609E-3</v>
      </c>
      <c r="U88" s="136">
        <v>1.609E-5</v>
      </c>
      <c r="V88" s="136" t="s">
        <v>393</v>
      </c>
      <c r="W88" s="136" t="s">
        <v>393</v>
      </c>
      <c r="X88" s="136" t="s">
        <v>393</v>
      </c>
      <c r="Y88" s="136" t="s">
        <v>393</v>
      </c>
      <c r="Z88" s="136" t="s">
        <v>393</v>
      </c>
      <c r="AA88" s="136" t="s">
        <v>393</v>
      </c>
      <c r="AB88" s="136">
        <v>8.2058999999999993E-2</v>
      </c>
      <c r="AC88" s="136" t="s">
        <v>393</v>
      </c>
      <c r="AD88" s="136" t="s">
        <v>393</v>
      </c>
      <c r="AE88" s="137"/>
      <c r="AF88" s="138" t="s">
        <v>385</v>
      </c>
      <c r="AG88" s="138" t="s">
        <v>385</v>
      </c>
      <c r="AH88" s="138" t="s">
        <v>385</v>
      </c>
      <c r="AI88" s="138" t="s">
        <v>385</v>
      </c>
      <c r="AJ88" s="138" t="s">
        <v>385</v>
      </c>
      <c r="AK88" s="138">
        <v>9.7406439999999996</v>
      </c>
      <c r="AL88" s="147" t="s">
        <v>434</v>
      </c>
    </row>
    <row r="89" spans="1:38" s="2" customFormat="1" ht="26.25" customHeight="1" thickBot="1" x14ac:dyDescent="0.25">
      <c r="A89" s="63" t="s">
        <v>185</v>
      </c>
      <c r="B89" s="69" t="s">
        <v>199</v>
      </c>
      <c r="C89" s="73" t="s">
        <v>200</v>
      </c>
      <c r="D89" s="65"/>
      <c r="E89" s="136" t="s">
        <v>385</v>
      </c>
      <c r="F89" s="136">
        <v>1.3335379999999999</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5.3370679999999986</v>
      </c>
      <c r="AL89" s="147" t="s">
        <v>434</v>
      </c>
    </row>
    <row r="90" spans="1:38" s="7" customFormat="1" ht="26.25" customHeight="1" thickBot="1" x14ac:dyDescent="0.25">
      <c r="A90" s="63" t="s">
        <v>185</v>
      </c>
      <c r="B90" s="69" t="s">
        <v>201</v>
      </c>
      <c r="C90" s="73" t="s">
        <v>202</v>
      </c>
      <c r="D90" s="65"/>
      <c r="E90" s="136" t="s">
        <v>385</v>
      </c>
      <c r="F90" s="136">
        <v>0.98706799999999995</v>
      </c>
      <c r="G90" s="136">
        <v>1.9750589516723299E-2</v>
      </c>
      <c r="H90" s="136" t="s">
        <v>385</v>
      </c>
      <c r="I90" s="136" t="s">
        <v>385</v>
      </c>
      <c r="J90" s="136" t="s">
        <v>385</v>
      </c>
      <c r="K90" s="136" t="s">
        <v>385</v>
      </c>
      <c r="L90" s="136" t="s">
        <v>385</v>
      </c>
      <c r="M90" s="136" t="s">
        <v>385</v>
      </c>
      <c r="N90" s="136">
        <v>2.1067295484504859E-4</v>
      </c>
      <c r="O90" s="136">
        <v>2.6334119355631057E-4</v>
      </c>
      <c r="P90" s="136">
        <v>1.3167059677815529E-4</v>
      </c>
      <c r="Q90" s="136">
        <v>2.8967531291194194E-4</v>
      </c>
      <c r="R90" s="136">
        <v>1.8433883548941757E-4</v>
      </c>
      <c r="S90" s="136">
        <v>1.3167059677815529E-4</v>
      </c>
      <c r="T90" s="136">
        <v>1.3167059677815529E-4</v>
      </c>
      <c r="U90" s="136">
        <v>1.0533647742252429E-4</v>
      </c>
      <c r="V90" s="136">
        <v>4.9508144388586359</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0.36956</v>
      </c>
      <c r="AL90" s="145" t="s">
        <v>434</v>
      </c>
    </row>
    <row r="91" spans="1:38" s="2" customFormat="1" ht="26.25" customHeight="1" thickBot="1" x14ac:dyDescent="0.25">
      <c r="A91" s="63" t="s">
        <v>185</v>
      </c>
      <c r="B91" s="67" t="s">
        <v>374</v>
      </c>
      <c r="C91" s="69" t="s">
        <v>203</v>
      </c>
      <c r="D91" s="65"/>
      <c r="E91" s="136">
        <v>1.1509536680000002E-2</v>
      </c>
      <c r="F91" s="136">
        <v>3.0749773560000002E-2</v>
      </c>
      <c r="G91" s="136">
        <v>8.5571096000000004E-4</v>
      </c>
      <c r="H91" s="136">
        <v>2.6366024850000003E-2</v>
      </c>
      <c r="I91" s="136">
        <v>0.17155271009511999</v>
      </c>
      <c r="J91" s="136">
        <v>0.17156630513216001</v>
      </c>
      <c r="K91" s="136">
        <v>0.17156911311084</v>
      </c>
      <c r="L91" s="136">
        <v>7.7192096850000003E-2</v>
      </c>
      <c r="M91" s="136">
        <v>0.35209050910000006</v>
      </c>
      <c r="N91" s="136">
        <v>0.22214483199999999</v>
      </c>
      <c r="O91" s="136">
        <v>3.4726953640000002E-2</v>
      </c>
      <c r="P91" s="136">
        <v>1.6150836E-5</v>
      </c>
      <c r="Q91" s="136">
        <v>3.7685284000000001E-4</v>
      </c>
      <c r="R91" s="136">
        <v>4.4202287999999994E-3</v>
      </c>
      <c r="S91" s="136">
        <v>0.16011411060000003</v>
      </c>
      <c r="T91" s="136">
        <v>2.5654239299999999E-2</v>
      </c>
      <c r="U91" s="136" t="s">
        <v>393</v>
      </c>
      <c r="V91" s="136">
        <v>9.0824279300000005E-2</v>
      </c>
      <c r="W91" s="136">
        <v>6.3532590000000015E-4</v>
      </c>
      <c r="X91" s="136">
        <v>7.0521174900000001E-4</v>
      </c>
      <c r="Y91" s="136">
        <v>2.8589665499999999E-4</v>
      </c>
      <c r="Z91" s="136">
        <v>2.8589665499999999E-4</v>
      </c>
      <c r="AA91" s="136">
        <v>2.8589665499999999E-4</v>
      </c>
      <c r="AB91" s="136">
        <v>1.5629017140000002E-3</v>
      </c>
      <c r="AC91" s="136" t="s">
        <v>393</v>
      </c>
      <c r="AD91" s="136" t="s">
        <v>393</v>
      </c>
      <c r="AE91" s="137"/>
      <c r="AF91" s="138" t="s">
        <v>390</v>
      </c>
      <c r="AG91" s="138" t="s">
        <v>390</v>
      </c>
      <c r="AH91" s="138" t="s">
        <v>390</v>
      </c>
      <c r="AI91" s="138" t="s">
        <v>390</v>
      </c>
      <c r="AJ91" s="138" t="s">
        <v>390</v>
      </c>
      <c r="AK91" s="138">
        <v>6.6366070000000006</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3.9764572999999998E-2</v>
      </c>
      <c r="J92" s="136">
        <v>0.15423790400000001</v>
      </c>
      <c r="K92" s="136">
        <v>0.38231822199999999</v>
      </c>
      <c r="L92" s="136">
        <v>1.0338788979999999E-3</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509.86584999999997</v>
      </c>
      <c r="AL92" s="147" t="s">
        <v>426</v>
      </c>
    </row>
    <row r="93" spans="1:38" s="2" customFormat="1" ht="26.25" customHeight="1" thickBot="1" x14ac:dyDescent="0.25">
      <c r="A93" s="63" t="s">
        <v>53</v>
      </c>
      <c r="B93" s="67" t="s">
        <v>206</v>
      </c>
      <c r="C93" s="64" t="s">
        <v>375</v>
      </c>
      <c r="D93" s="70"/>
      <c r="E93" s="136" t="s">
        <v>385</v>
      </c>
      <c r="F93" s="136">
        <v>2.806600893807083</v>
      </c>
      <c r="G93" s="136" t="s">
        <v>385</v>
      </c>
      <c r="H93" s="136" t="s">
        <v>385</v>
      </c>
      <c r="I93" s="136">
        <v>1.6477639999999999E-3</v>
      </c>
      <c r="J93" s="136">
        <v>6.5910539999999998E-3</v>
      </c>
      <c r="K93" s="136">
        <v>1.6477637E-2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909.59920351914946</v>
      </c>
      <c r="AL93" s="147" t="s">
        <v>427</v>
      </c>
    </row>
    <row r="94" spans="1:38" s="2" customFormat="1" ht="26.25" customHeight="1" thickBot="1" x14ac:dyDescent="0.25">
      <c r="A94" s="63" t="s">
        <v>53</v>
      </c>
      <c r="B94" s="76" t="s">
        <v>376</v>
      </c>
      <c r="C94" s="64" t="s">
        <v>207</v>
      </c>
      <c r="D94" s="65"/>
      <c r="E94" s="136">
        <v>3.9262399999999995E-4</v>
      </c>
      <c r="F94" s="136">
        <v>6.2601233999999992E-2</v>
      </c>
      <c r="G94" s="136">
        <v>6.0410000000000003E-6</v>
      </c>
      <c r="H94" s="136">
        <v>4.2800000000000002E-7</v>
      </c>
      <c r="I94" s="136">
        <v>7.0235999999999996E-4</v>
      </c>
      <c r="J94" s="136">
        <v>2.800224E-3</v>
      </c>
      <c r="K94" s="136">
        <v>6.996169E-3</v>
      </c>
      <c r="L94" s="136" t="s">
        <v>393</v>
      </c>
      <c r="M94" s="136">
        <v>3.9353199999999999E-4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1.2580790799999999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0.215851565</v>
      </c>
      <c r="F95" s="136">
        <v>0.38246994800000017</v>
      </c>
      <c r="G95" s="136">
        <v>3.2140129999999999E-3</v>
      </c>
      <c r="H95" s="136">
        <v>5.8115779999999995E-3</v>
      </c>
      <c r="I95" s="136">
        <v>2.0393850000000008E-2</v>
      </c>
      <c r="J95" s="136">
        <v>8.137700099999999E-2</v>
      </c>
      <c r="K95" s="136">
        <v>0.20334328099999999</v>
      </c>
      <c r="L95" s="136" t="s">
        <v>393</v>
      </c>
      <c r="M95" s="136">
        <v>0.24454394400000001</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t="s">
        <v>390</v>
      </c>
      <c r="AH95" s="138">
        <v>0.31958615615000002</v>
      </c>
      <c r="AI95" s="138">
        <v>0.38502173400000012</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5.3911840000000003E-2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0.5391184</v>
      </c>
      <c r="AE97" s="137"/>
      <c r="AF97" s="138" t="s">
        <v>385</v>
      </c>
      <c r="AG97" s="138" t="s">
        <v>385</v>
      </c>
      <c r="AH97" s="138" t="s">
        <v>385</v>
      </c>
      <c r="AI97" s="138" t="s">
        <v>385</v>
      </c>
      <c r="AJ97" s="138" t="s">
        <v>385</v>
      </c>
      <c r="AK97" s="138">
        <v>5391184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5.5087536792362238E-2</v>
      </c>
      <c r="F99" s="139">
        <v>3.9464568196337009</v>
      </c>
      <c r="G99" s="139" t="s">
        <v>385</v>
      </c>
      <c r="H99" s="139">
        <v>1.491276343735874</v>
      </c>
      <c r="I99" s="139">
        <v>4.4666691780821915E-2</v>
      </c>
      <c r="J99" s="139">
        <v>6.8634184931506859E-2</v>
      </c>
      <c r="K99" s="139">
        <v>0.15034154794520546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184950</v>
      </c>
      <c r="AL99" s="148" t="s">
        <v>389</v>
      </c>
    </row>
    <row r="100" spans="1:38" s="2" customFormat="1" ht="26.25" customHeight="1" thickBot="1" x14ac:dyDescent="0.25">
      <c r="A100" s="63" t="s">
        <v>216</v>
      </c>
      <c r="B100" s="63" t="s">
        <v>218</v>
      </c>
      <c r="C100" s="64" t="s">
        <v>378</v>
      </c>
      <c r="D100" s="77"/>
      <c r="E100" s="139">
        <v>4.6438996211623833E-2</v>
      </c>
      <c r="F100" s="139">
        <v>3.1859387766290079</v>
      </c>
      <c r="G100" s="139" t="s">
        <v>385</v>
      </c>
      <c r="H100" s="139">
        <v>1.2545085674337679</v>
      </c>
      <c r="I100" s="139">
        <v>4.2678328821917799E-2</v>
      </c>
      <c r="J100" s="139">
        <v>6.4439244465753429E-2</v>
      </c>
      <c r="K100" s="139">
        <v>0.14040555153424661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322870</v>
      </c>
      <c r="AL100" s="148" t="s">
        <v>389</v>
      </c>
    </row>
    <row r="101" spans="1:38" s="2" customFormat="1" ht="26.25" customHeight="1" thickBot="1" x14ac:dyDescent="0.25">
      <c r="A101" s="63" t="s">
        <v>216</v>
      </c>
      <c r="B101" s="63" t="s">
        <v>219</v>
      </c>
      <c r="C101" s="64" t="s">
        <v>220</v>
      </c>
      <c r="D101" s="77"/>
      <c r="E101" s="139">
        <v>1.094629178004925E-2</v>
      </c>
      <c r="F101" s="139">
        <v>5.6204499000000005E-2</v>
      </c>
      <c r="G101" s="139" t="s">
        <v>385</v>
      </c>
      <c r="H101" s="139">
        <v>0.53312173757473291</v>
      </c>
      <c r="I101" s="139">
        <v>6.6514199999999999E-3</v>
      </c>
      <c r="J101" s="139">
        <v>9.8996180580000013E-3</v>
      </c>
      <c r="K101" s="139">
        <v>2.3099108802000001E-2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332571</v>
      </c>
      <c r="AL101" s="148" t="s">
        <v>389</v>
      </c>
    </row>
    <row r="102" spans="1:38" s="2" customFormat="1" ht="26.25" customHeight="1" thickBot="1" x14ac:dyDescent="0.25">
      <c r="A102" s="63" t="s">
        <v>216</v>
      </c>
      <c r="B102" s="63" t="s">
        <v>221</v>
      </c>
      <c r="C102" s="64" t="s">
        <v>356</v>
      </c>
      <c r="D102" s="77"/>
      <c r="E102" s="139">
        <v>8.9861030250445433E-3</v>
      </c>
      <c r="F102" s="139">
        <v>0.730321569</v>
      </c>
      <c r="G102" s="139" t="s">
        <v>385</v>
      </c>
      <c r="H102" s="139">
        <v>2.652618805423876</v>
      </c>
      <c r="I102" s="139">
        <v>6.8186940000000001E-3</v>
      </c>
      <c r="J102" s="139">
        <v>0.15433136000000003</v>
      </c>
      <c r="K102" s="139">
        <v>1.10402895</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1104829</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1.3699808104381439E-3</v>
      </c>
      <c r="F104" s="139">
        <v>2.0786783999999999E-2</v>
      </c>
      <c r="G104" s="139" t="s">
        <v>385</v>
      </c>
      <c r="H104" s="139">
        <v>7.5971766071921673E-2</v>
      </c>
      <c r="I104" s="139">
        <v>3.8658816E-4</v>
      </c>
      <c r="J104" s="139">
        <v>1.1597644799999998E-3</v>
      </c>
      <c r="K104" s="139">
        <v>2.7061171200000005E-3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38352</v>
      </c>
      <c r="AL104" s="148" t="s">
        <v>389</v>
      </c>
    </row>
    <row r="105" spans="1:38" s="2" customFormat="1" ht="26.25" customHeight="1" thickBot="1" x14ac:dyDescent="0.25">
      <c r="A105" s="63" t="s">
        <v>216</v>
      </c>
      <c r="B105" s="63" t="s">
        <v>226</v>
      </c>
      <c r="C105" s="64" t="s">
        <v>227</v>
      </c>
      <c r="D105" s="77"/>
      <c r="E105" s="139">
        <v>9.9380184859208863E-4</v>
      </c>
      <c r="F105" s="139">
        <v>3.5149050000000001E-2</v>
      </c>
      <c r="G105" s="139" t="s">
        <v>385</v>
      </c>
      <c r="H105" s="139">
        <v>5.5868314636408532E-2</v>
      </c>
      <c r="I105" s="139">
        <v>8.0575599999999992E-4</v>
      </c>
      <c r="J105" s="139">
        <v>1.2661879999999999E-3</v>
      </c>
      <c r="K105" s="139">
        <v>2.7625919999999995E-3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8222</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9.4877807035699206E-3</v>
      </c>
      <c r="F107" s="139">
        <v>0.96660052500000004</v>
      </c>
      <c r="G107" s="139" t="s">
        <v>385</v>
      </c>
      <c r="H107" s="139">
        <v>1.1237863731174069</v>
      </c>
      <c r="I107" s="139">
        <v>1.7574554999999999E-2</v>
      </c>
      <c r="J107" s="139">
        <v>0.23432739999999999</v>
      </c>
      <c r="K107" s="139">
        <v>1.1130551499999999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5858185</v>
      </c>
      <c r="AL107" s="148" t="s">
        <v>389</v>
      </c>
    </row>
    <row r="108" spans="1:38" s="2" customFormat="1" ht="26.25" customHeight="1" thickBot="1" x14ac:dyDescent="0.25">
      <c r="A108" s="63" t="s">
        <v>216</v>
      </c>
      <c r="B108" s="63" t="s">
        <v>231</v>
      </c>
      <c r="C108" s="64" t="s">
        <v>350</v>
      </c>
      <c r="D108" s="77"/>
      <c r="E108" s="139">
        <v>2.9519038345170001E-2</v>
      </c>
      <c r="F108" s="139">
        <v>0.72834012000000004</v>
      </c>
      <c r="G108" s="139" t="s">
        <v>385</v>
      </c>
      <c r="H108" s="139">
        <v>1.2939151397914499</v>
      </c>
      <c r="I108" s="139">
        <v>1.3487780000000001E-2</v>
      </c>
      <c r="J108" s="139">
        <v>0.13487779999999999</v>
      </c>
      <c r="K108" s="139">
        <v>0.26975559999999998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6743890</v>
      </c>
      <c r="AL108" s="148" t="s">
        <v>389</v>
      </c>
    </row>
    <row r="109" spans="1:38" s="2" customFormat="1" ht="26.25" customHeight="1" thickBot="1" x14ac:dyDescent="0.25">
      <c r="A109" s="63" t="s">
        <v>216</v>
      </c>
      <c r="B109" s="63" t="s">
        <v>232</v>
      </c>
      <c r="C109" s="64" t="s">
        <v>351</v>
      </c>
      <c r="D109" s="77"/>
      <c r="E109" s="139">
        <v>1.0806294856032001E-3</v>
      </c>
      <c r="F109" s="139">
        <v>8.0186220000000002E-2</v>
      </c>
      <c r="G109" s="139" t="s">
        <v>385</v>
      </c>
      <c r="H109" s="139">
        <v>9.9185402652393603E-2</v>
      </c>
      <c r="I109" s="139">
        <v>3.2795999999999997E-3</v>
      </c>
      <c r="J109" s="139">
        <v>1.80378E-2</v>
      </c>
      <c r="K109" s="139">
        <v>1.80378E-2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163980</v>
      </c>
      <c r="AL109" s="148" t="s">
        <v>389</v>
      </c>
    </row>
    <row r="110" spans="1:38" s="2" customFormat="1" ht="26.25" customHeight="1" thickBot="1" x14ac:dyDescent="0.25">
      <c r="A110" s="63" t="s">
        <v>216</v>
      </c>
      <c r="B110" s="63" t="s">
        <v>233</v>
      </c>
      <c r="C110" s="64" t="s">
        <v>352</v>
      </c>
      <c r="D110" s="77"/>
      <c r="E110" s="139">
        <v>1.31015678623968E-3</v>
      </c>
      <c r="F110" s="139">
        <v>0.13312927199999999</v>
      </c>
      <c r="G110" s="139" t="s">
        <v>385</v>
      </c>
      <c r="H110" s="139">
        <v>9.9839749408211054E-2</v>
      </c>
      <c r="I110" s="139">
        <v>5.7796600000000007E-3</v>
      </c>
      <c r="J110" s="139">
        <v>4.1461720000000007E-2</v>
      </c>
      <c r="K110" s="139">
        <v>4.1461720000000007E-2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272248</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3.1472448000000002</v>
      </c>
      <c r="F112" s="139" t="s">
        <v>385</v>
      </c>
      <c r="G112" s="139" t="s">
        <v>385</v>
      </c>
      <c r="H112" s="139">
        <v>3.0225736000000003</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78681120</v>
      </c>
      <c r="AL112" s="148" t="s">
        <v>391</v>
      </c>
    </row>
    <row r="113" spans="1:38" s="2" customFormat="1" ht="26.25" customHeight="1" thickBot="1" x14ac:dyDescent="0.25">
      <c r="A113" s="63" t="s">
        <v>235</v>
      </c>
      <c r="B113" s="78" t="s">
        <v>238</v>
      </c>
      <c r="C113" s="79" t="s">
        <v>239</v>
      </c>
      <c r="D113" s="65"/>
      <c r="E113" s="139">
        <v>1.3495391285125899</v>
      </c>
      <c r="F113" s="139" t="s">
        <v>392</v>
      </c>
      <c r="G113" s="139" t="s">
        <v>385</v>
      </c>
      <c r="H113" s="139">
        <v>13.45150972691868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55590976.804965265</v>
      </c>
      <c r="AL113" s="148" t="s">
        <v>391</v>
      </c>
    </row>
    <row r="114" spans="1:38" s="2" customFormat="1" ht="26.25" customHeight="1" thickBot="1" x14ac:dyDescent="0.25">
      <c r="A114" s="63" t="s">
        <v>235</v>
      </c>
      <c r="B114" s="78" t="s">
        <v>240</v>
      </c>
      <c r="C114" s="79" t="s">
        <v>357</v>
      </c>
      <c r="D114" s="65"/>
      <c r="E114" s="139">
        <v>1.1700790006249999E-3</v>
      </c>
      <c r="F114" s="139" t="s">
        <v>385</v>
      </c>
      <c r="G114" s="139" t="s">
        <v>385</v>
      </c>
      <c r="H114" s="139">
        <v>3.8027567520312502E-3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29251.975015624997</v>
      </c>
      <c r="AL114" s="148" t="s">
        <v>391</v>
      </c>
    </row>
    <row r="115" spans="1:38" s="2" customFormat="1" ht="26.25" customHeight="1" thickBot="1" x14ac:dyDescent="0.25">
      <c r="A115" s="63" t="s">
        <v>235</v>
      </c>
      <c r="B115" s="78" t="s">
        <v>241</v>
      </c>
      <c r="C115" s="79" t="s">
        <v>242</v>
      </c>
      <c r="D115" s="65"/>
      <c r="E115" s="139">
        <v>6.9175483996582032E-3</v>
      </c>
      <c r="F115" s="139" t="s">
        <v>385</v>
      </c>
      <c r="G115" s="139" t="s">
        <v>385</v>
      </c>
      <c r="H115" s="139">
        <v>1.3835096799316406E-2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172938.70999145508</v>
      </c>
      <c r="AL115" s="148" t="s">
        <v>391</v>
      </c>
    </row>
    <row r="116" spans="1:38" s="2" customFormat="1" ht="26.25" customHeight="1" thickBot="1" x14ac:dyDescent="0.25">
      <c r="A116" s="63" t="s">
        <v>235</v>
      </c>
      <c r="B116" s="63" t="s">
        <v>243</v>
      </c>
      <c r="C116" s="69" t="s">
        <v>379</v>
      </c>
      <c r="D116" s="65"/>
      <c r="E116" s="139">
        <v>0.83743906481482866</v>
      </c>
      <c r="F116" s="139" t="s">
        <v>392</v>
      </c>
      <c r="G116" s="139" t="s">
        <v>385</v>
      </c>
      <c r="H116" s="139">
        <v>1.151864812874259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6214056.324229016</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0.13104940442000002</v>
      </c>
      <c r="J119" s="139">
        <v>2.3637660511999998</v>
      </c>
      <c r="K119" s="139">
        <v>1.778446722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1344079</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0.1236421435</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1344079</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1.6373E-7</v>
      </c>
      <c r="AD122" s="139" t="s">
        <v>385</v>
      </c>
      <c r="AE122" s="137"/>
      <c r="AF122" s="140" t="s">
        <v>385</v>
      </c>
      <c r="AG122" s="140" t="s">
        <v>385</v>
      </c>
      <c r="AH122" s="140" t="s">
        <v>385</v>
      </c>
      <c r="AI122" s="140" t="s">
        <v>385</v>
      </c>
      <c r="AJ122" s="140" t="s">
        <v>385</v>
      </c>
      <c r="AK122" s="140">
        <v>18463</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0.57566191725000004</v>
      </c>
      <c r="G125" s="136" t="s">
        <v>385</v>
      </c>
      <c r="H125" s="136" t="s">
        <v>393</v>
      </c>
      <c r="I125" s="136">
        <v>2.3203906869000002E-4</v>
      </c>
      <c r="J125" s="136">
        <v>1.53989563767E-3</v>
      </c>
      <c r="K125" s="136">
        <v>3.2555784485900005E-3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36.37206823254261</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0.204564</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852.35</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6.74398209540696E-3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0.20195882210844371</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1.76436E-3</v>
      </c>
      <c r="F129" s="136">
        <v>1.50072E-2</v>
      </c>
      <c r="G129" s="136">
        <v>9.5316000000000007E-5</v>
      </c>
      <c r="H129" s="136" t="s">
        <v>393</v>
      </c>
      <c r="I129" s="136">
        <v>8.1119999999999996E-6</v>
      </c>
      <c r="J129" s="136">
        <v>1.4195999999999999E-5</v>
      </c>
      <c r="K129" s="136">
        <v>2.0280000000000002E-5</v>
      </c>
      <c r="L129" s="136">
        <v>2.8392000000000002E-7</v>
      </c>
      <c r="M129" s="136">
        <v>1.4196E-4</v>
      </c>
      <c r="N129" s="136">
        <v>2.6364000000000001E-3</v>
      </c>
      <c r="O129" s="136">
        <v>2.0280000000000002E-4</v>
      </c>
      <c r="P129" s="136">
        <v>1.1356799999999999E-4</v>
      </c>
      <c r="Q129" s="136">
        <v>3.2447999999999998E-5</v>
      </c>
      <c r="R129" s="136" t="s">
        <v>393</v>
      </c>
      <c r="S129" s="136" t="s">
        <v>393</v>
      </c>
      <c r="T129" s="136">
        <v>2.8392000000000001E-4</v>
      </c>
      <c r="U129" s="136" t="s">
        <v>393</v>
      </c>
      <c r="V129" s="136" t="s">
        <v>393</v>
      </c>
      <c r="W129" s="136">
        <v>0.70979999999999999</v>
      </c>
      <c r="X129" s="136" t="s">
        <v>393</v>
      </c>
      <c r="Y129" s="136" t="s">
        <v>393</v>
      </c>
      <c r="Z129" s="136" t="s">
        <v>393</v>
      </c>
      <c r="AA129" s="136" t="s">
        <v>393</v>
      </c>
      <c r="AB129" s="136">
        <v>4.0560000000000005E-5</v>
      </c>
      <c r="AC129" s="136">
        <v>4.0559999999999997E-3</v>
      </c>
      <c r="AD129" s="136" t="s">
        <v>385</v>
      </c>
      <c r="AE129" s="137"/>
      <c r="AF129" s="138" t="s">
        <v>385</v>
      </c>
      <c r="AG129" s="138" t="s">
        <v>385</v>
      </c>
      <c r="AH129" s="138" t="s">
        <v>385</v>
      </c>
      <c r="AI129" s="138" t="s">
        <v>385</v>
      </c>
      <c r="AJ129" s="138" t="s">
        <v>385</v>
      </c>
      <c r="AK129" s="138">
        <v>2.028</v>
      </c>
      <c r="AL129" s="147" t="s">
        <v>396</v>
      </c>
    </row>
    <row r="130" spans="1:38" s="2" customFormat="1" ht="26.25" customHeight="1" thickBot="1" x14ac:dyDescent="0.25">
      <c r="A130" s="63" t="s">
        <v>260</v>
      </c>
      <c r="B130" s="67" t="s">
        <v>272</v>
      </c>
      <c r="C130" s="81" t="s">
        <v>273</v>
      </c>
      <c r="D130" s="65"/>
      <c r="E130" s="136">
        <v>5.4170984999999999E-4</v>
      </c>
      <c r="F130" s="136">
        <v>4.6076470000000003E-3</v>
      </c>
      <c r="G130" s="136">
        <v>2.9264785E-5</v>
      </c>
      <c r="H130" s="136" t="s">
        <v>393</v>
      </c>
      <c r="I130" s="136">
        <v>2.4906199999999996E-6</v>
      </c>
      <c r="J130" s="136">
        <v>4.3585849999999999E-6</v>
      </c>
      <c r="K130" s="136">
        <v>6.2265499999999997E-6</v>
      </c>
      <c r="L130" s="136">
        <v>8.7171699999999992E-8</v>
      </c>
      <c r="M130" s="136">
        <v>4.3585850000000002E-5</v>
      </c>
      <c r="N130" s="136">
        <v>8.0945150000000005E-4</v>
      </c>
      <c r="O130" s="136">
        <v>6.2265500000000009E-5</v>
      </c>
      <c r="P130" s="136">
        <v>3.4868679999999999E-5</v>
      </c>
      <c r="Q130" s="136">
        <v>9.9624799999999985E-6</v>
      </c>
      <c r="R130" s="136" t="s">
        <v>393</v>
      </c>
      <c r="S130" s="136" t="s">
        <v>393</v>
      </c>
      <c r="T130" s="136">
        <v>8.7171700000000004E-5</v>
      </c>
      <c r="U130" s="136" t="s">
        <v>393</v>
      </c>
      <c r="V130" s="136" t="s">
        <v>393</v>
      </c>
      <c r="W130" s="136">
        <v>0.21792924999999999</v>
      </c>
      <c r="X130" s="136" t="s">
        <v>393</v>
      </c>
      <c r="Y130" s="136" t="s">
        <v>393</v>
      </c>
      <c r="Z130" s="136" t="s">
        <v>393</v>
      </c>
      <c r="AA130" s="136" t="s">
        <v>393</v>
      </c>
      <c r="AB130" s="136">
        <v>1.2453099999999999E-5</v>
      </c>
      <c r="AC130" s="136">
        <v>1.2453099999999999E-3</v>
      </c>
      <c r="AD130" s="136" t="s">
        <v>385</v>
      </c>
      <c r="AE130" s="137"/>
      <c r="AF130" s="138" t="s">
        <v>385</v>
      </c>
      <c r="AG130" s="138" t="s">
        <v>385</v>
      </c>
      <c r="AH130" s="138" t="s">
        <v>385</v>
      </c>
      <c r="AI130" s="138" t="s">
        <v>385</v>
      </c>
      <c r="AJ130" s="138" t="s">
        <v>385</v>
      </c>
      <c r="AK130" s="138">
        <v>0.62265499999999996</v>
      </c>
      <c r="AL130" s="147" t="s">
        <v>396</v>
      </c>
    </row>
    <row r="131" spans="1:38" s="2" customFormat="1" ht="26.25" customHeight="1" thickBot="1" x14ac:dyDescent="0.25">
      <c r="A131" s="63" t="s">
        <v>260</v>
      </c>
      <c r="B131" s="67" t="s">
        <v>274</v>
      </c>
      <c r="C131" s="75" t="s">
        <v>275</v>
      </c>
      <c r="D131" s="65"/>
      <c r="E131" s="136">
        <v>1.7195481E-3</v>
      </c>
      <c r="F131" s="136">
        <v>6.6871314999999998E-4</v>
      </c>
      <c r="G131" s="136">
        <v>8.4066795999999955E-5</v>
      </c>
      <c r="H131" s="136" t="s">
        <v>393</v>
      </c>
      <c r="I131" s="136" t="s">
        <v>393</v>
      </c>
      <c r="J131" s="136" t="s">
        <v>393</v>
      </c>
      <c r="K131" s="136">
        <v>2.197200349999999E-4</v>
      </c>
      <c r="L131" s="136">
        <v>5.0535608049999977E-6</v>
      </c>
      <c r="M131" s="136">
        <v>1.4329567499999998E-3</v>
      </c>
      <c r="N131" s="136" t="s">
        <v>390</v>
      </c>
      <c r="O131" s="136">
        <v>1.1463654000000008E-4</v>
      </c>
      <c r="P131" s="136">
        <v>1.5475932900000013E-3</v>
      </c>
      <c r="Q131" s="136">
        <v>9.5530450000000085E-7</v>
      </c>
      <c r="R131" s="136">
        <v>1.5284872000000014E-5</v>
      </c>
      <c r="S131" s="136">
        <v>2.35004907E-3</v>
      </c>
      <c r="T131" s="136">
        <v>2.8659134999999995E-4</v>
      </c>
      <c r="U131" s="136" t="s">
        <v>393</v>
      </c>
      <c r="V131" s="136" t="s">
        <v>393</v>
      </c>
      <c r="W131" s="136">
        <v>2.6748525999999981</v>
      </c>
      <c r="X131" s="136" t="s">
        <v>393</v>
      </c>
      <c r="Y131" s="136" t="s">
        <v>393</v>
      </c>
      <c r="Z131" s="136" t="s">
        <v>393</v>
      </c>
      <c r="AA131" s="136" t="s">
        <v>393</v>
      </c>
      <c r="AB131" s="136">
        <v>3.8212179999999996E-8</v>
      </c>
      <c r="AC131" s="136">
        <v>9.5530450000000003E-2</v>
      </c>
      <c r="AD131" s="136">
        <v>1.9106089999999999E-2</v>
      </c>
      <c r="AE131" s="137"/>
      <c r="AF131" s="138" t="s">
        <v>385</v>
      </c>
      <c r="AG131" s="138" t="s">
        <v>385</v>
      </c>
      <c r="AH131" s="138" t="s">
        <v>385</v>
      </c>
      <c r="AI131" s="138" t="s">
        <v>385</v>
      </c>
      <c r="AJ131" s="138" t="s">
        <v>385</v>
      </c>
      <c r="AK131" s="138">
        <v>0.9553045</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8.7441749999999999E-3</v>
      </c>
      <c r="F133" s="136">
        <v>1.37787E-4</v>
      </c>
      <c r="G133" s="136">
        <v>1.1976870000000002E-3</v>
      </c>
      <c r="H133" s="136" t="s">
        <v>385</v>
      </c>
      <c r="I133" s="136">
        <v>3.6778530000000002E-4</v>
      </c>
      <c r="J133" s="136">
        <v>3.6778530000000002E-4</v>
      </c>
      <c r="K133" s="136">
        <v>4.0869744E-4</v>
      </c>
      <c r="L133" s="136" t="s">
        <v>393</v>
      </c>
      <c r="M133" s="136">
        <v>1.48386E-3</v>
      </c>
      <c r="N133" s="136">
        <v>3.1828797000000002E-4</v>
      </c>
      <c r="O133" s="136">
        <v>5.3312970000000001E-5</v>
      </c>
      <c r="P133" s="136">
        <v>1.5792509999999999E-2</v>
      </c>
      <c r="Q133" s="136">
        <v>1.4425238999999997E-4</v>
      </c>
      <c r="R133" s="136">
        <v>1.4372243999999999E-4</v>
      </c>
      <c r="S133" s="136">
        <v>1.3174557000000001E-4</v>
      </c>
      <c r="T133" s="136">
        <v>1.8368066999999998E-4</v>
      </c>
      <c r="U133" s="136">
        <v>2.0964822000000001E-4</v>
      </c>
      <c r="V133" s="136">
        <v>1.69711188E-3</v>
      </c>
      <c r="W133" s="136">
        <v>2.8617300000000003E-4</v>
      </c>
      <c r="X133" s="136">
        <v>1.399068E-7</v>
      </c>
      <c r="Y133" s="136">
        <v>7.6418789999999997E-8</v>
      </c>
      <c r="Z133" s="136">
        <v>6.8257559999999994E-8</v>
      </c>
      <c r="AA133" s="136">
        <v>7.4087010000000003E-8</v>
      </c>
      <c r="AB133" s="136">
        <v>3.5867016000000002E-7</v>
      </c>
      <c r="AC133" s="136">
        <v>1.5898499999999999E-3</v>
      </c>
      <c r="AD133" s="136">
        <v>4.3455899999999999E-3</v>
      </c>
      <c r="AE133" s="137"/>
      <c r="AF133" s="138" t="s">
        <v>385</v>
      </c>
      <c r="AG133" s="138" t="s">
        <v>385</v>
      </c>
      <c r="AH133" s="138" t="s">
        <v>385</v>
      </c>
      <c r="AI133" s="138" t="s">
        <v>385</v>
      </c>
      <c r="AJ133" s="138" t="s">
        <v>385</v>
      </c>
      <c r="AK133" s="138">
        <v>10599</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5.3933080000000003E-3</v>
      </c>
      <c r="F136" s="136">
        <v>0.19772571411707393</v>
      </c>
      <c r="G136" s="136">
        <v>5.1048730000000002E-3</v>
      </c>
      <c r="H136" s="136">
        <v>1.0337042180000009</v>
      </c>
      <c r="I136" s="136">
        <v>6.6576500000000002E-4</v>
      </c>
      <c r="J136" s="136">
        <v>6.6576500000000002E-4</v>
      </c>
      <c r="K136" s="136">
        <v>6.6576500000000002E-4</v>
      </c>
      <c r="L136" s="136" t="s">
        <v>393</v>
      </c>
      <c r="M136" s="136">
        <v>3.0758679999999998E-3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400446.87447158969</v>
      </c>
      <c r="AL136" s="147" t="s">
        <v>443</v>
      </c>
    </row>
    <row r="137" spans="1:38" s="2" customFormat="1" ht="26.25" customHeight="1" thickBot="1" x14ac:dyDescent="0.25">
      <c r="A137" s="63" t="s">
        <v>260</v>
      </c>
      <c r="B137" s="63" t="s">
        <v>286</v>
      </c>
      <c r="C137" s="64" t="s">
        <v>287</v>
      </c>
      <c r="D137" s="65"/>
      <c r="E137" s="136">
        <v>5.6257919999999993E-3</v>
      </c>
      <c r="F137" s="136">
        <v>0.40014601666968336</v>
      </c>
      <c r="G137" s="136">
        <v>1.33108E-4</v>
      </c>
      <c r="H137" s="136">
        <v>4.6907290000000003E-3</v>
      </c>
      <c r="I137" s="136">
        <v>1.8819800000000004E-4</v>
      </c>
      <c r="J137" s="136">
        <v>1.8819800000000004E-4</v>
      </c>
      <c r="K137" s="136">
        <v>1.8819800000000002E-4</v>
      </c>
      <c r="L137" s="136" t="s">
        <v>393</v>
      </c>
      <c r="M137" s="136">
        <v>3.6395279999999999E-3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206750.0363591949</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0.16663729000000002</v>
      </c>
      <c r="J139" s="136">
        <v>0.16663729000000002</v>
      </c>
      <c r="K139" s="136">
        <v>0.16663729000000002</v>
      </c>
      <c r="L139" s="136" t="s">
        <v>393</v>
      </c>
      <c r="M139" s="136" t="s">
        <v>393</v>
      </c>
      <c r="N139" s="136">
        <v>4.8253999999999994E-4</v>
      </c>
      <c r="O139" s="136">
        <v>9.7384000000000001E-4</v>
      </c>
      <c r="P139" s="136">
        <v>9.7384000000000001E-4</v>
      </c>
      <c r="Q139" s="136">
        <v>1.5433300000000001E-3</v>
      </c>
      <c r="R139" s="136">
        <v>1.4739E-3</v>
      </c>
      <c r="S139" s="136">
        <v>3.4248900000000003E-3</v>
      </c>
      <c r="T139" s="136" t="s">
        <v>393</v>
      </c>
      <c r="U139" s="136" t="s">
        <v>393</v>
      </c>
      <c r="V139" s="136" t="s">
        <v>393</v>
      </c>
      <c r="W139" s="136">
        <v>1.6899299999999999</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2735</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97.700694155216439</v>
      </c>
      <c r="F141" s="19">
        <f t="shared" ref="F141:AJ141" si="0">SUM(F14:F140)</f>
        <v>143.41289032280409</v>
      </c>
      <c r="G141" s="19">
        <f t="shared" si="0"/>
        <v>84.7406327872513</v>
      </c>
      <c r="H141" s="19">
        <f t="shared" si="0"/>
        <v>30.263494023214879</v>
      </c>
      <c r="I141" s="19">
        <f t="shared" si="0"/>
        <v>32.325125716952925</v>
      </c>
      <c r="J141" s="19">
        <f t="shared" si="0"/>
        <v>39.989721280606986</v>
      </c>
      <c r="K141" s="19">
        <f t="shared" si="0"/>
        <v>56.110211657911684</v>
      </c>
      <c r="L141" s="19">
        <f t="shared" si="0"/>
        <v>3.4849889355402821</v>
      </c>
      <c r="M141" s="19">
        <f t="shared" si="0"/>
        <v>512.48758680168976</v>
      </c>
      <c r="N141" s="19">
        <f t="shared" si="0"/>
        <v>11.943707398104834</v>
      </c>
      <c r="O141" s="19">
        <f t="shared" si="0"/>
        <v>1.0186654770150998</v>
      </c>
      <c r="P141" s="19">
        <f t="shared" si="0"/>
        <v>0.97470938211103797</v>
      </c>
      <c r="Q141" s="19">
        <f t="shared" si="0"/>
        <v>1.5549710974098192</v>
      </c>
      <c r="R141" s="19">
        <f t="shared" si="0"/>
        <v>4.1540806125370091</v>
      </c>
      <c r="S141" s="19">
        <f t="shared" si="0"/>
        <v>8.464794593007829</v>
      </c>
      <c r="T141" s="19">
        <f t="shared" si="0"/>
        <v>2.1557896071657066</v>
      </c>
      <c r="U141" s="19">
        <f t="shared" si="0"/>
        <v>2.6107167271054079</v>
      </c>
      <c r="V141" s="19">
        <f t="shared" si="0"/>
        <v>33.516647403393662</v>
      </c>
      <c r="W141" s="19">
        <f t="shared" si="0"/>
        <v>65.170999185444927</v>
      </c>
      <c r="X141" s="19">
        <f t="shared" si="0"/>
        <v>7.5199096896539448</v>
      </c>
      <c r="Y141" s="19">
        <f t="shared" si="0"/>
        <v>6.510287113302045</v>
      </c>
      <c r="Z141" s="19">
        <f t="shared" si="0"/>
        <v>3.2677402752774913</v>
      </c>
      <c r="AA141" s="19">
        <f t="shared" si="0"/>
        <v>3.821918915087152</v>
      </c>
      <c r="AB141" s="19">
        <f t="shared" si="0"/>
        <v>38.478559413843456</v>
      </c>
      <c r="AC141" s="19">
        <f t="shared" si="0"/>
        <v>4.0246613182310522</v>
      </c>
      <c r="AD141" s="19">
        <f t="shared" si="0"/>
        <v>23.326835880320623</v>
      </c>
      <c r="AE141" s="55"/>
      <c r="AF141" s="19">
        <f t="shared" si="0"/>
        <v>117596.86051037647</v>
      </c>
      <c r="AG141" s="19">
        <f t="shared" si="0"/>
        <v>202622.84778002946</v>
      </c>
      <c r="AH141" s="19">
        <f t="shared" si="0"/>
        <v>192211.80554291661</v>
      </c>
      <c r="AI141" s="19">
        <f t="shared" si="0"/>
        <v>55272.68690566258</v>
      </c>
      <c r="AJ141" s="19">
        <f t="shared" si="0"/>
        <v>3911.5227866287651</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97.700694155216439</v>
      </c>
      <c r="F152" s="13">
        <f t="shared" ref="F152:AD152" si="1">SUM(F$141, F$151, IF(AND(ISNUMBER(SEARCH($B$4,"AT|BE|CH|GB|IE|LT|LU|NL")),SUM(F$143:F$149)&gt;0),SUM(F$143:F$149)-SUM(F$27:F$33),0))</f>
        <v>143.41289032280409</v>
      </c>
      <c r="G152" s="13">
        <f t="shared" si="1"/>
        <v>84.7406327872513</v>
      </c>
      <c r="H152" s="13">
        <f t="shared" si="1"/>
        <v>30.263494023214879</v>
      </c>
      <c r="I152" s="13">
        <f t="shared" si="1"/>
        <v>32.325125716952925</v>
      </c>
      <c r="J152" s="13">
        <f t="shared" si="1"/>
        <v>39.989721280606986</v>
      </c>
      <c r="K152" s="13">
        <f t="shared" si="1"/>
        <v>56.110211657911684</v>
      </c>
      <c r="L152" s="13">
        <f t="shared" si="1"/>
        <v>3.4849889355402821</v>
      </c>
      <c r="M152" s="13">
        <f t="shared" si="1"/>
        <v>512.48758680168976</v>
      </c>
      <c r="N152" s="13">
        <f t="shared" si="1"/>
        <v>11.943707398104834</v>
      </c>
      <c r="O152" s="13">
        <f t="shared" si="1"/>
        <v>1.0186654770150998</v>
      </c>
      <c r="P152" s="13">
        <f t="shared" si="1"/>
        <v>0.97470938211103797</v>
      </c>
      <c r="Q152" s="13">
        <f t="shared" si="1"/>
        <v>1.5549710974098192</v>
      </c>
      <c r="R152" s="13">
        <f t="shared" si="1"/>
        <v>4.1540806125370091</v>
      </c>
      <c r="S152" s="13">
        <f t="shared" si="1"/>
        <v>8.464794593007829</v>
      </c>
      <c r="T152" s="13">
        <f t="shared" si="1"/>
        <v>2.1557896071657066</v>
      </c>
      <c r="U152" s="13">
        <f t="shared" si="1"/>
        <v>2.6107167271054079</v>
      </c>
      <c r="V152" s="13">
        <f t="shared" si="1"/>
        <v>33.516647403393662</v>
      </c>
      <c r="W152" s="13">
        <f t="shared" si="1"/>
        <v>65.170999185444927</v>
      </c>
      <c r="X152" s="13">
        <f t="shared" si="1"/>
        <v>7.5199096896539448</v>
      </c>
      <c r="Y152" s="13">
        <f t="shared" si="1"/>
        <v>6.510287113302045</v>
      </c>
      <c r="Z152" s="13">
        <f t="shared" si="1"/>
        <v>3.2677402752774913</v>
      </c>
      <c r="AA152" s="13">
        <f t="shared" si="1"/>
        <v>3.821918915087152</v>
      </c>
      <c r="AB152" s="13">
        <f t="shared" si="1"/>
        <v>38.478559413843456</v>
      </c>
      <c r="AC152" s="13">
        <f t="shared" si="1"/>
        <v>4.0246613182310522</v>
      </c>
      <c r="AD152" s="13">
        <f t="shared" si="1"/>
        <v>23.326835880320623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97.700694155216439</v>
      </c>
      <c r="F154" s="13">
        <f>SUM(F$141, F$153, -1 * IF(OR($B$6=2005,$B$6&gt;=2020),SUM(F$99:F$122),0), IF(AND(ISNUMBER(SEARCH($B$4,"AT|BE|CH|GB|IE|LT|LU|NL")),SUM(F$143:F$149)&gt;0),SUM(F$143:F$149)-SUM(F$27:F$33),0))</f>
        <v>143.41289032280409</v>
      </c>
      <c r="G154" s="13">
        <f>SUM(G$141, G$153, IF(AND(ISNUMBER(SEARCH($B$4,"AT|BE|CH|GB|IE|LT|LU|NL")),SUM(G$143:G$149)&gt;0),SUM(G$143:G$149)-SUM(G$27:G$33),0))</f>
        <v>84.7406327872513</v>
      </c>
      <c r="H154" s="13">
        <f>SUM(H$141, H$153, IF(AND(ISNUMBER(SEARCH($B$4,"AT|BE|CH|GB|IE|LT|LU|NL")),SUM(H$143:H$149)&gt;0),SUM(H$143:H$149)-SUM(H$27:H$33),0))</f>
        <v>30.263494023214879</v>
      </c>
      <c r="I154" s="13">
        <f t="shared" ref="I154:AD154" si="2">SUM(I$141, I$153, IF(AND(ISNUMBER(SEARCH($B$4,"AT|BE|CH|GB|IE|LT|LU|NL")),SUM(I$143:I$149)&gt;0),SUM(I$143:I$149)-SUM(I$27:I$33),0))</f>
        <v>32.325125716952925</v>
      </c>
      <c r="J154" s="13">
        <f t="shared" si="2"/>
        <v>39.989721280606986</v>
      </c>
      <c r="K154" s="13">
        <f t="shared" si="2"/>
        <v>56.110211657911684</v>
      </c>
      <c r="L154" s="13">
        <f t="shared" si="2"/>
        <v>3.4849889355402821</v>
      </c>
      <c r="M154" s="13">
        <f t="shared" si="2"/>
        <v>512.48758680168976</v>
      </c>
      <c r="N154" s="13">
        <f t="shared" si="2"/>
        <v>11.943707398104834</v>
      </c>
      <c r="O154" s="13">
        <f t="shared" si="2"/>
        <v>1.0186654770150998</v>
      </c>
      <c r="P154" s="13">
        <f t="shared" si="2"/>
        <v>0.97470938211103797</v>
      </c>
      <c r="Q154" s="13">
        <f t="shared" si="2"/>
        <v>1.5549710974098192</v>
      </c>
      <c r="R154" s="13">
        <f t="shared" si="2"/>
        <v>4.1540806125370091</v>
      </c>
      <c r="S154" s="13">
        <f t="shared" si="2"/>
        <v>8.464794593007829</v>
      </c>
      <c r="T154" s="13">
        <f t="shared" si="2"/>
        <v>2.1557896071657066</v>
      </c>
      <c r="U154" s="13">
        <f t="shared" si="2"/>
        <v>2.6107167271054079</v>
      </c>
      <c r="V154" s="13">
        <f t="shared" si="2"/>
        <v>33.516647403393662</v>
      </c>
      <c r="W154" s="13">
        <f t="shared" si="2"/>
        <v>65.170999185444927</v>
      </c>
      <c r="X154" s="13">
        <f t="shared" si="2"/>
        <v>7.5199096896539448</v>
      </c>
      <c r="Y154" s="13">
        <f t="shared" si="2"/>
        <v>6.510287113302045</v>
      </c>
      <c r="Z154" s="13">
        <f t="shared" si="2"/>
        <v>3.2677402752774913</v>
      </c>
      <c r="AA154" s="13">
        <f t="shared" si="2"/>
        <v>3.821918915087152</v>
      </c>
      <c r="AB154" s="13">
        <f t="shared" si="2"/>
        <v>38.478559413843456</v>
      </c>
      <c r="AC154" s="13">
        <f t="shared" si="2"/>
        <v>4.0246613182310522</v>
      </c>
      <c r="AD154" s="13">
        <f t="shared" si="2"/>
        <v>23.326835880320623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0.53840452657678972</v>
      </c>
      <c r="F157" s="22">
        <v>2.1808621733695774E-3</v>
      </c>
      <c r="G157" s="22">
        <v>3.7711328488743499E-2</v>
      </c>
      <c r="H157" s="22" t="s">
        <v>393</v>
      </c>
      <c r="I157" s="22">
        <v>1.378145894794397E-2</v>
      </c>
      <c r="J157" s="22">
        <v>1.378145894794397E-2</v>
      </c>
      <c r="K157" s="22">
        <v>1.378145894794397E-2</v>
      </c>
      <c r="L157" s="22">
        <v>6.615100295013103E-3</v>
      </c>
      <c r="M157" s="22">
        <v>0.23762614970564555</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1943.9211478675747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3.0781634748063998E-2</v>
      </c>
      <c r="F158" s="22">
        <v>1.6118841125789795E-4</v>
      </c>
      <c r="G158" s="22">
        <v>1.863758893328E-3</v>
      </c>
      <c r="H158" s="22" t="s">
        <v>393</v>
      </c>
      <c r="I158" s="22">
        <v>6.9975608102788498E-4</v>
      </c>
      <c r="J158" s="22">
        <v>6.9975608102788498E-4</v>
      </c>
      <c r="K158" s="22">
        <v>6.9975608102788498E-4</v>
      </c>
      <c r="L158" s="22">
        <v>3.358829188933848E-4</v>
      </c>
      <c r="M158" s="22">
        <v>4.8286909193851896E-2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96.0679224760419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0.38503479825533343</v>
      </c>
      <c r="F163" s="23">
        <v>8.9099999999999999E-2</v>
      </c>
      <c r="G163" s="23">
        <v>6.7715999999999991E-3</v>
      </c>
      <c r="H163" s="23">
        <v>7.6625999999999994E-3</v>
      </c>
      <c r="I163" s="23">
        <v>1.7079182345806472</v>
      </c>
      <c r="J163" s="23">
        <v>2.0874556200430132</v>
      </c>
      <c r="K163" s="23">
        <v>3.2260677764301113</v>
      </c>
      <c r="L163" s="23">
        <v>0.15371264111225824</v>
      </c>
      <c r="M163" s="23">
        <v>13.732907804440227</v>
      </c>
      <c r="N163" s="23" t="s">
        <v>393</v>
      </c>
      <c r="O163" s="23" t="s">
        <v>393</v>
      </c>
      <c r="P163" s="23" t="s">
        <v>393</v>
      </c>
      <c r="Q163" s="23" t="s">
        <v>393</v>
      </c>
      <c r="R163" s="23" t="s">
        <v>393</v>
      </c>
      <c r="S163" s="23" t="s">
        <v>393</v>
      </c>
      <c r="T163" s="23" t="s">
        <v>393</v>
      </c>
      <c r="U163" s="23" t="s">
        <v>393</v>
      </c>
      <c r="V163" s="23" t="s">
        <v>393</v>
      </c>
      <c r="W163" s="23">
        <v>0.9488434636559151</v>
      </c>
      <c r="X163" s="23">
        <v>5.6930607819354904E-2</v>
      </c>
      <c r="Y163" s="23">
        <v>7.5907477092473211E-2</v>
      </c>
      <c r="Z163" s="23">
        <v>3.2260677764301117E-2</v>
      </c>
      <c r="AA163" s="23">
        <v>2.1823399664086047E-2</v>
      </c>
      <c r="AB163" s="23">
        <v>0.1869221623402153</v>
      </c>
      <c r="AC163" s="23">
        <v>1.6699644960344106E-2</v>
      </c>
      <c r="AD163" s="23">
        <v>0.11386121563870981</v>
      </c>
      <c r="AE163" s="58"/>
      <c r="AF163" s="23" t="s">
        <v>390</v>
      </c>
      <c r="AG163" s="23" t="s">
        <v>390</v>
      </c>
      <c r="AH163" s="23" t="s">
        <v>390</v>
      </c>
      <c r="AI163" s="23" t="s">
        <v>390</v>
      </c>
      <c r="AJ163" s="23" t="s">
        <v>390</v>
      </c>
      <c r="AK163" s="23">
        <v>189.76869273118302</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272" priority="15" stopIfTrue="1" operator="equal">
      <formula>"NO"</formula>
    </cfRule>
    <cfRule type="cellIs" dxfId="271" priority="16" stopIfTrue="1" operator="equal">
      <formula>"NA"</formula>
    </cfRule>
    <cfRule type="cellIs" dxfId="270" priority="17" stopIfTrue="1" operator="equal">
      <formula>"IE"</formula>
    </cfRule>
    <cfRule type="cellIs" dxfId="269" priority="18" stopIfTrue="1" operator="equal">
      <formula>"NE"</formula>
    </cfRule>
  </conditionalFormatting>
  <conditionalFormatting sqref="AL37:AL38">
    <cfRule type="cellIs" dxfId="268" priority="9" stopIfTrue="1" operator="equal">
      <formula>"NO"</formula>
    </cfRule>
    <cfRule type="cellIs" dxfId="267" priority="10" stopIfTrue="1" operator="equal">
      <formula>"NA"</formula>
    </cfRule>
    <cfRule type="cellIs" dxfId="266" priority="11" stopIfTrue="1" operator="equal">
      <formula>"IE"</formula>
    </cfRule>
    <cfRule type="cellIs" dxfId="265" priority="12" stopIfTrue="1" operator="equal">
      <formula>"NE"</formula>
    </cfRule>
  </conditionalFormatting>
  <conditionalFormatting sqref="E14:AK140">
    <cfRule type="cellIs" dxfId="264" priority="5" stopIfTrue="1" operator="equal">
      <formula>"NO"</formula>
    </cfRule>
    <cfRule type="cellIs" dxfId="263" priority="6" stopIfTrue="1" operator="equal">
      <formula>"NA"</formula>
    </cfRule>
    <cfRule type="cellIs" dxfId="262" priority="7" stopIfTrue="1" operator="equal">
      <formula>"IE"</formula>
    </cfRule>
    <cfRule type="cellIs" dxfId="261" priority="8" stopIfTrue="1" operator="equal">
      <formula>"NE"</formula>
    </cfRule>
  </conditionalFormatting>
  <conditionalFormatting sqref="E157:AD164 E143:AD149 E14:AD141">
    <cfRule type="cellIs" dxfId="260" priority="4" operator="equal">
      <formula>0</formula>
    </cfRule>
  </conditionalFormatting>
  <conditionalFormatting sqref="AF14:AK140">
    <cfRule type="cellIs" dxfId="259" priority="3" operator="equal">
      <formula>0</formula>
    </cfRule>
  </conditionalFormatting>
  <conditionalFormatting sqref="E157:AD164 AF157:AK164 E143:AD149 AF143:AK149">
    <cfRule type="cellIs" dxfId="258" priority="2" operator="equal">
      <formula>0</formula>
    </cfRule>
  </conditionalFormatting>
  <conditionalFormatting sqref="AF37:AK38">
    <cfRule type="cellIs" dxfId="257" priority="1" operator="equal">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dimension ref="A1:AL170"/>
  <sheetViews>
    <sheetView topLeftCell="A5"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2005</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15.296334017000001</v>
      </c>
      <c r="F14" s="136">
        <v>0.152916002</v>
      </c>
      <c r="G14" s="136">
        <v>51.993124728999994</v>
      </c>
      <c r="H14" s="136" t="s">
        <v>390</v>
      </c>
      <c r="I14" s="136">
        <v>7.2629657600000002</v>
      </c>
      <c r="J14" s="136">
        <v>7.8104229919999995</v>
      </c>
      <c r="K14" s="136">
        <v>11.735093331999998</v>
      </c>
      <c r="L14" s="136" t="s">
        <v>393</v>
      </c>
      <c r="M14" s="136">
        <v>2.306385696</v>
      </c>
      <c r="N14" s="136">
        <v>8.3952250026659012</v>
      </c>
      <c r="O14" s="136">
        <v>0.3408617406538797</v>
      </c>
      <c r="P14" s="136">
        <v>0.35220617662834003</v>
      </c>
      <c r="Q14" s="136">
        <v>0.86014016707737784</v>
      </c>
      <c r="R14" s="136">
        <v>0.45949506107657528</v>
      </c>
      <c r="S14" s="136">
        <v>0.31524600905519851</v>
      </c>
      <c r="T14" s="136">
        <v>0.68413218165599121</v>
      </c>
      <c r="U14" s="136">
        <v>2.2145391990279588</v>
      </c>
      <c r="V14" s="136">
        <v>1.2438296788739764</v>
      </c>
      <c r="W14" s="136">
        <v>258.917500161367</v>
      </c>
      <c r="X14" s="136">
        <v>8.9156409943492413E-4</v>
      </c>
      <c r="Y14" s="136">
        <v>3.0909923858551749E-3</v>
      </c>
      <c r="Z14" s="136">
        <v>2.5385588449749362E-3</v>
      </c>
      <c r="AA14" s="136">
        <v>2.2114449694398799E-4</v>
      </c>
      <c r="AB14" s="136">
        <v>6.7422598272090222E-3</v>
      </c>
      <c r="AC14" s="136">
        <v>0.82853516925890003</v>
      </c>
      <c r="AD14" s="136">
        <v>1.024082466398291</v>
      </c>
      <c r="AE14" s="137"/>
      <c r="AF14" s="138">
        <v>393.27639020000004</v>
      </c>
      <c r="AG14" s="138">
        <v>65937.712367</v>
      </c>
      <c r="AH14" s="138">
        <v>25852.543480800003</v>
      </c>
      <c r="AI14" s="138">
        <v>77.699280000000002</v>
      </c>
      <c r="AJ14" s="138">
        <v>1700.2523931818187</v>
      </c>
      <c r="AK14" s="138" t="s">
        <v>385</v>
      </c>
      <c r="AL14" s="147" t="s">
        <v>395</v>
      </c>
    </row>
    <row r="15" spans="1:38" s="1" customFormat="1" ht="26.25" customHeight="1" thickBot="1" x14ac:dyDescent="0.25">
      <c r="A15" s="63" t="s">
        <v>53</v>
      </c>
      <c r="B15" s="63" t="s">
        <v>54</v>
      </c>
      <c r="C15" s="64" t="s">
        <v>55</v>
      </c>
      <c r="D15" s="65"/>
      <c r="E15" s="136">
        <v>3.1916198990000004</v>
      </c>
      <c r="F15" s="136">
        <v>1.5069838969999996</v>
      </c>
      <c r="G15" s="136">
        <v>8.1884803169999998</v>
      </c>
      <c r="H15" s="136">
        <v>1.2743771000000001E-2</v>
      </c>
      <c r="I15" s="136">
        <v>0.24393527599999998</v>
      </c>
      <c r="J15" s="136">
        <v>0.26285750199999997</v>
      </c>
      <c r="K15" s="136">
        <v>0.29112567100000003</v>
      </c>
      <c r="L15" s="136">
        <v>4.4884090783999998E-2</v>
      </c>
      <c r="M15" s="136">
        <v>0.29127618199999999</v>
      </c>
      <c r="N15" s="136">
        <v>1.55779E-2</v>
      </c>
      <c r="O15" s="136">
        <v>1.1983E-3</v>
      </c>
      <c r="P15" s="136">
        <v>6.7104800000000004E-4</v>
      </c>
      <c r="Q15" s="136">
        <v>1.91728E-4</v>
      </c>
      <c r="R15" s="136" t="s">
        <v>392</v>
      </c>
      <c r="S15" s="136" t="s">
        <v>392</v>
      </c>
      <c r="T15" s="136">
        <v>1.6776200000000001E-3</v>
      </c>
      <c r="U15" s="136" t="s">
        <v>392</v>
      </c>
      <c r="V15" s="136" t="s">
        <v>392</v>
      </c>
      <c r="W15" s="136">
        <v>4.1940499999999998</v>
      </c>
      <c r="X15" s="136" t="s">
        <v>393</v>
      </c>
      <c r="Y15" s="136" t="s">
        <v>393</v>
      </c>
      <c r="Z15" s="136" t="s">
        <v>393</v>
      </c>
      <c r="AA15" s="136" t="s">
        <v>393</v>
      </c>
      <c r="AB15" s="136">
        <v>0.23965999999999998</v>
      </c>
      <c r="AC15" s="136">
        <v>2.3966000000000001E-2</v>
      </c>
      <c r="AD15" s="136" t="s">
        <v>385</v>
      </c>
      <c r="AE15" s="137"/>
      <c r="AF15" s="138">
        <v>29601.349871423034</v>
      </c>
      <c r="AG15" s="138">
        <v>1958.6198639999998</v>
      </c>
      <c r="AH15" s="138">
        <v>6438.2394587999997</v>
      </c>
      <c r="AI15" s="138">
        <v>37.840000000000003</v>
      </c>
      <c r="AJ15" s="138">
        <v>65.591999999999999</v>
      </c>
      <c r="AK15" s="138">
        <v>11.983000000000001</v>
      </c>
      <c r="AL15" s="147" t="s">
        <v>396</v>
      </c>
    </row>
    <row r="16" spans="1:38" s="1" customFormat="1" ht="26.25" customHeight="1" thickBot="1" x14ac:dyDescent="0.25">
      <c r="A16" s="63" t="s">
        <v>53</v>
      </c>
      <c r="B16" s="63" t="s">
        <v>56</v>
      </c>
      <c r="C16" s="64" t="s">
        <v>57</v>
      </c>
      <c r="D16" s="65"/>
      <c r="E16" s="136">
        <v>0.60805642500000001</v>
      </c>
      <c r="F16" s="136">
        <v>1.0226884680000001</v>
      </c>
      <c r="G16" s="136">
        <v>0.63756886400000001</v>
      </c>
      <c r="H16" s="136">
        <v>6.4475303999999997E-2</v>
      </c>
      <c r="I16" s="136">
        <v>0.57193812200000005</v>
      </c>
      <c r="J16" s="136">
        <v>0.96096060400000005</v>
      </c>
      <c r="K16" s="136">
        <v>1.4396466649999999</v>
      </c>
      <c r="L16" s="136">
        <v>0.27453029856</v>
      </c>
      <c r="M16" s="136">
        <v>15.286819588</v>
      </c>
      <c r="N16" s="136">
        <v>0.20253789135075997</v>
      </c>
      <c r="O16" s="136">
        <v>1.1573593791471999E-2</v>
      </c>
      <c r="P16" s="136">
        <v>0.21700488359009998</v>
      </c>
      <c r="Q16" s="136">
        <v>7.9568457316369995E-2</v>
      </c>
      <c r="R16" s="136">
        <v>4.1230927882119003E-2</v>
      </c>
      <c r="S16" s="136">
        <v>0.18083740299175</v>
      </c>
      <c r="T16" s="136">
        <v>3.7614179822284002E-2</v>
      </c>
      <c r="U16" s="136">
        <v>2.0977138747043E-2</v>
      </c>
      <c r="V16" s="136">
        <v>0.33274082150481998</v>
      </c>
      <c r="W16" s="136">
        <v>0.18807089911142</v>
      </c>
      <c r="X16" s="136">
        <v>2.0977138747042996E-3</v>
      </c>
      <c r="Y16" s="136">
        <v>2.1700488359009999E-5</v>
      </c>
      <c r="Z16" s="136">
        <v>7.23349611967E-6</v>
      </c>
      <c r="AA16" s="136">
        <v>7.23349611967E-6</v>
      </c>
      <c r="AB16" s="136">
        <v>2.1338813553026499E-3</v>
      </c>
      <c r="AC16" s="136" t="s">
        <v>385</v>
      </c>
      <c r="AD16" s="136" t="s">
        <v>385</v>
      </c>
      <c r="AE16" s="137"/>
      <c r="AF16" s="138" t="s">
        <v>390</v>
      </c>
      <c r="AG16" s="138">
        <v>7231.6491486699997</v>
      </c>
      <c r="AH16" s="138">
        <v>1.8469710000000001</v>
      </c>
      <c r="AI16" s="138" t="s">
        <v>390</v>
      </c>
      <c r="AJ16" s="138" t="s">
        <v>390</v>
      </c>
      <c r="AK16" s="138" t="s">
        <v>385</v>
      </c>
      <c r="AL16" s="147" t="s">
        <v>49</v>
      </c>
    </row>
    <row r="17" spans="1:38" s="2" customFormat="1" ht="26.25" customHeight="1" thickBot="1" x14ac:dyDescent="0.25">
      <c r="A17" s="63" t="s">
        <v>53</v>
      </c>
      <c r="B17" s="63" t="s">
        <v>58</v>
      </c>
      <c r="C17" s="64" t="s">
        <v>59</v>
      </c>
      <c r="D17" s="65"/>
      <c r="E17" s="136">
        <v>5.7510192900000003</v>
      </c>
      <c r="F17" s="136">
        <v>2.8711513000000001E-2</v>
      </c>
      <c r="G17" s="136">
        <v>4.8803706920000005</v>
      </c>
      <c r="H17" s="136" t="s">
        <v>390</v>
      </c>
      <c r="I17" s="136">
        <v>0.25546722100000002</v>
      </c>
      <c r="J17" s="136">
        <v>0.25886889600000001</v>
      </c>
      <c r="K17" s="136">
        <v>0.286954971</v>
      </c>
      <c r="L17" s="136" t="s">
        <v>393</v>
      </c>
      <c r="M17" s="136">
        <v>0.43174533400000004</v>
      </c>
      <c r="N17" s="136">
        <v>2.0878638817994122</v>
      </c>
      <c r="O17" s="136">
        <v>2.8055583852824639E-2</v>
      </c>
      <c r="P17" s="136">
        <v>0.13001028218398222</v>
      </c>
      <c r="Q17" s="136">
        <v>6.3603067350293002E-2</v>
      </c>
      <c r="R17" s="136">
        <v>0.2104970654685781</v>
      </c>
      <c r="S17" s="136">
        <v>0.27268371720411566</v>
      </c>
      <c r="T17" s="136">
        <v>0.2027070551945781</v>
      </c>
      <c r="U17" s="136">
        <v>2.8788168378209942E-2</v>
      </c>
      <c r="V17" s="136">
        <v>3.1253699012555392</v>
      </c>
      <c r="W17" s="136">
        <v>3.1694156940671236</v>
      </c>
      <c r="X17" s="136">
        <v>0.71812842807370958</v>
      </c>
      <c r="Y17" s="136">
        <v>0.95486977986769694</v>
      </c>
      <c r="Z17" s="136">
        <v>0.38335932372882298</v>
      </c>
      <c r="AA17" s="136">
        <v>0.30208661984756435</v>
      </c>
      <c r="AB17" s="136">
        <v>2.3584441515177939</v>
      </c>
      <c r="AC17" s="136">
        <v>9.6596127397599995E-3</v>
      </c>
      <c r="AD17" s="136">
        <v>2.64860349316</v>
      </c>
      <c r="AE17" s="137"/>
      <c r="AF17" s="138" t="s">
        <v>390</v>
      </c>
      <c r="AG17" s="138">
        <v>27089.951311729998</v>
      </c>
      <c r="AH17" s="138">
        <v>1319.9208192000001</v>
      </c>
      <c r="AI17" s="138" t="s">
        <v>390</v>
      </c>
      <c r="AJ17" s="138" t="s">
        <v>390</v>
      </c>
      <c r="AK17" s="138" t="s">
        <v>385</v>
      </c>
      <c r="AL17" s="147" t="s">
        <v>49</v>
      </c>
    </row>
    <row r="18" spans="1:38" s="2" customFormat="1" ht="26.25" customHeight="1" thickBot="1" x14ac:dyDescent="0.25">
      <c r="A18" s="63" t="s">
        <v>53</v>
      </c>
      <c r="B18" s="63" t="s">
        <v>60</v>
      </c>
      <c r="C18" s="64" t="s">
        <v>61</v>
      </c>
      <c r="D18" s="65"/>
      <c r="E18" s="136">
        <v>3.561809E-3</v>
      </c>
      <c r="F18" s="136">
        <v>1.44024E-4</v>
      </c>
      <c r="G18" s="136">
        <v>3.9003799999999999E-4</v>
      </c>
      <c r="H18" s="136" t="s">
        <v>390</v>
      </c>
      <c r="I18" s="136">
        <v>1.9780999999999998E-4</v>
      </c>
      <c r="J18" s="136">
        <v>2.4781E-4</v>
      </c>
      <c r="K18" s="136">
        <v>5.5550100000000002E-4</v>
      </c>
      <c r="L18" s="136" t="s">
        <v>393</v>
      </c>
      <c r="M18" s="136">
        <v>1.4702269999999999E-3</v>
      </c>
      <c r="N18" s="136">
        <v>6.5719897423999993E-5</v>
      </c>
      <c r="O18" s="136">
        <v>9.3913342559999987E-7</v>
      </c>
      <c r="P18" s="136">
        <v>4.426202536E-5</v>
      </c>
      <c r="Q18" s="136">
        <v>9.4253584000000011E-6</v>
      </c>
      <c r="R18" s="136">
        <v>7.5115105919999995E-6</v>
      </c>
      <c r="S18" s="136">
        <v>8.6699421183999998E-6</v>
      </c>
      <c r="T18" s="136">
        <v>7.2693605919999996E-6</v>
      </c>
      <c r="U18" s="136">
        <v>5.2148718720000003E-6</v>
      </c>
      <c r="V18" s="136">
        <v>1.5152355631999997E-4</v>
      </c>
      <c r="W18" s="136">
        <v>1.3725132367999998E-4</v>
      </c>
      <c r="X18" s="136">
        <v>7.5950390479999995E-5</v>
      </c>
      <c r="Y18" s="136">
        <v>2.4568186360000003E-4</v>
      </c>
      <c r="Z18" s="136">
        <v>9.3847652400000001E-5</v>
      </c>
      <c r="AA18" s="136">
        <v>8.9831660720000007E-5</v>
      </c>
      <c r="AB18" s="136">
        <v>5.0531156720000012E-4</v>
      </c>
      <c r="AC18" s="136">
        <v>3.0026599999999997E-7</v>
      </c>
      <c r="AD18" s="136">
        <v>8.2330999999999995E-5</v>
      </c>
      <c r="AE18" s="137"/>
      <c r="AF18" s="138" t="s">
        <v>390</v>
      </c>
      <c r="AG18" s="138">
        <v>0.48429999999999995</v>
      </c>
      <c r="AH18" s="138">
        <v>74.881584000000004</v>
      </c>
      <c r="AI18" s="138" t="s">
        <v>390</v>
      </c>
      <c r="AJ18" s="138" t="s">
        <v>390</v>
      </c>
      <c r="AK18" s="138" t="s">
        <v>385</v>
      </c>
      <c r="AL18" s="147" t="s">
        <v>49</v>
      </c>
    </row>
    <row r="19" spans="1:38" s="2" customFormat="1" ht="26.25" customHeight="1" thickBot="1" x14ac:dyDescent="0.25">
      <c r="A19" s="63" t="s">
        <v>53</v>
      </c>
      <c r="B19" s="63" t="s">
        <v>62</v>
      </c>
      <c r="C19" s="64" t="s">
        <v>63</v>
      </c>
      <c r="D19" s="65"/>
      <c r="E19" s="136">
        <v>0.29578319899999994</v>
      </c>
      <c r="F19" s="136">
        <v>5.6743660000000019E-3</v>
      </c>
      <c r="G19" s="136">
        <v>5.9512670999999996E-2</v>
      </c>
      <c r="H19" s="136" t="s">
        <v>390</v>
      </c>
      <c r="I19" s="136">
        <v>1.6486355000000001E-2</v>
      </c>
      <c r="J19" s="136">
        <v>1.6897957000000002E-2</v>
      </c>
      <c r="K19" s="136">
        <v>2.0614196000000005E-2</v>
      </c>
      <c r="L19" s="136" t="s">
        <v>393</v>
      </c>
      <c r="M19" s="136">
        <v>4.7203471999999996E-2</v>
      </c>
      <c r="N19" s="136">
        <v>1.0234712935951271E-2</v>
      </c>
      <c r="O19" s="136">
        <v>7.5328003411258271E-4</v>
      </c>
      <c r="P19" s="136">
        <v>2.5630552600629138E-3</v>
      </c>
      <c r="Q19" s="136">
        <v>5.2968995057167852E-4</v>
      </c>
      <c r="R19" s="136">
        <v>1.8623662140564566E-4</v>
      </c>
      <c r="S19" s="136">
        <v>1.7070108341319916E-4</v>
      </c>
      <c r="T19" s="136">
        <v>1.1414414568381044E-3</v>
      </c>
      <c r="U19" s="136">
        <v>2.7454201398196068E-4</v>
      </c>
      <c r="V19" s="136">
        <v>1.5527845453764967E-2</v>
      </c>
      <c r="W19" s="136">
        <v>2.5938751718027167</v>
      </c>
      <c r="X19" s="136">
        <v>3.720926165827229E-3</v>
      </c>
      <c r="Y19" s="136">
        <v>1.7510414593646176E-2</v>
      </c>
      <c r="Z19" s="136">
        <v>5.0060560199047749E-3</v>
      </c>
      <c r="AA19" s="136">
        <v>4.8263332652503186E-3</v>
      </c>
      <c r="AB19" s="136">
        <v>0.17909193004462851</v>
      </c>
      <c r="AC19" s="136">
        <v>1.4805308575840002E-2</v>
      </c>
      <c r="AD19" s="136">
        <v>6.8235144000000007E-4</v>
      </c>
      <c r="AE19" s="137"/>
      <c r="AF19" s="138">
        <v>413.41605868927815</v>
      </c>
      <c r="AG19" s="138">
        <v>4.0138319999999998</v>
      </c>
      <c r="AH19" s="138">
        <v>3821.9693238000018</v>
      </c>
      <c r="AI19" s="138">
        <v>4.7037536299999996</v>
      </c>
      <c r="AJ19" s="138">
        <v>192.43666000000002</v>
      </c>
      <c r="AK19" s="138">
        <v>7.4014100000000003</v>
      </c>
      <c r="AL19" s="147" t="s">
        <v>396</v>
      </c>
    </row>
    <row r="20" spans="1:38" s="2" customFormat="1" ht="26.25" customHeight="1" thickBot="1" x14ac:dyDescent="0.25">
      <c r="A20" s="63" t="s">
        <v>53</v>
      </c>
      <c r="B20" s="63" t="s">
        <v>64</v>
      </c>
      <c r="C20" s="64" t="s">
        <v>65</v>
      </c>
      <c r="D20" s="65"/>
      <c r="E20" s="136">
        <v>2.1432615409999998</v>
      </c>
      <c r="F20" s="136">
        <v>0.16112527299999999</v>
      </c>
      <c r="G20" s="136">
        <v>3.3816350310000001</v>
      </c>
      <c r="H20" s="136" t="s">
        <v>390</v>
      </c>
      <c r="I20" s="136">
        <v>7.4776912000000015E-2</v>
      </c>
      <c r="J20" s="136">
        <v>8.8668131000000011E-2</v>
      </c>
      <c r="K20" s="136">
        <v>0.120452106</v>
      </c>
      <c r="L20" s="136" t="s">
        <v>393</v>
      </c>
      <c r="M20" s="136">
        <v>2.121481138</v>
      </c>
      <c r="N20" s="136">
        <v>1.0588082073275571</v>
      </c>
      <c r="O20" s="136">
        <v>0.2572615762082362</v>
      </c>
      <c r="P20" s="136">
        <v>4.3562631189351136E-2</v>
      </c>
      <c r="Q20" s="136">
        <v>1.9942117666039351E-2</v>
      </c>
      <c r="R20" s="136">
        <v>0.49671849358541148</v>
      </c>
      <c r="S20" s="136">
        <v>0.18586687344780611</v>
      </c>
      <c r="T20" s="136">
        <v>9.0829661148415619E-2</v>
      </c>
      <c r="U20" s="136">
        <v>1.6973949509740054E-2</v>
      </c>
      <c r="V20" s="136">
        <v>10.654694236864744</v>
      </c>
      <c r="W20" s="136">
        <v>2.7415292849082666</v>
      </c>
      <c r="X20" s="136">
        <v>0.37691637238370906</v>
      </c>
      <c r="Y20" s="136">
        <v>0.55087450414288086</v>
      </c>
      <c r="Z20" s="136">
        <v>0.19366250908957655</v>
      </c>
      <c r="AA20" s="136">
        <v>0.15344750658788922</v>
      </c>
      <c r="AB20" s="136">
        <v>1.2749008922040559</v>
      </c>
      <c r="AC20" s="136">
        <v>9.865488122797654E-2</v>
      </c>
      <c r="AD20" s="136">
        <v>0.68562973001146943</v>
      </c>
      <c r="AE20" s="137"/>
      <c r="AF20" s="138">
        <v>50.657420199999997</v>
      </c>
      <c r="AG20" s="138">
        <v>4026.3283959999999</v>
      </c>
      <c r="AH20" s="138">
        <v>1791.1722978000003</v>
      </c>
      <c r="AI20" s="138">
        <v>19253.130924491306</v>
      </c>
      <c r="AJ20" s="138" t="s">
        <v>390</v>
      </c>
      <c r="AK20" s="138" t="s">
        <v>385</v>
      </c>
      <c r="AL20" s="147" t="s">
        <v>49</v>
      </c>
    </row>
    <row r="21" spans="1:38" s="2" customFormat="1" ht="26.25" customHeight="1" thickBot="1" x14ac:dyDescent="0.25">
      <c r="A21" s="63" t="s">
        <v>53</v>
      </c>
      <c r="B21" s="63" t="s">
        <v>66</v>
      </c>
      <c r="C21" s="64" t="s">
        <v>67</v>
      </c>
      <c r="D21" s="65"/>
      <c r="E21" s="136">
        <v>0.52581002399999999</v>
      </c>
      <c r="F21" s="136">
        <v>2.5896654000000002E-2</v>
      </c>
      <c r="G21" s="136">
        <v>0.50466359599999999</v>
      </c>
      <c r="H21" s="136">
        <v>7.545754E-3</v>
      </c>
      <c r="I21" s="136">
        <v>7.5507567999999969E-2</v>
      </c>
      <c r="J21" s="136">
        <v>8.285146699999997E-2</v>
      </c>
      <c r="K21" s="136">
        <v>9.5813772999999991E-2</v>
      </c>
      <c r="L21" s="136" t="s">
        <v>393</v>
      </c>
      <c r="M21" s="136">
        <v>0.24458528599999999</v>
      </c>
      <c r="N21" s="136">
        <v>4.4798777474334792E-2</v>
      </c>
      <c r="O21" s="136">
        <v>1.2603724092361188E-3</v>
      </c>
      <c r="P21" s="136">
        <v>5.9488501885572188E-3</v>
      </c>
      <c r="Q21" s="136">
        <v>1.9303953407938555E-3</v>
      </c>
      <c r="R21" s="136">
        <v>5.7452496718583814E-3</v>
      </c>
      <c r="S21" s="136">
        <v>6.1102008359316768E-3</v>
      </c>
      <c r="T21" s="136">
        <v>4.3872167448403814E-3</v>
      </c>
      <c r="U21" s="136">
        <v>1.0269727370543159E-3</v>
      </c>
      <c r="V21" s="136">
        <v>0.11275701444036294</v>
      </c>
      <c r="W21" s="136">
        <v>7.4746887255435254E-2</v>
      </c>
      <c r="X21" s="136">
        <v>2.0744021644044958E-2</v>
      </c>
      <c r="Y21" s="136">
        <v>4.6506706130165804E-2</v>
      </c>
      <c r="Z21" s="136">
        <v>1.5643334890328407E-2</v>
      </c>
      <c r="AA21" s="136">
        <v>1.3670358776192439E-2</v>
      </c>
      <c r="AB21" s="136">
        <v>9.6564421440731601E-2</v>
      </c>
      <c r="AC21" s="136">
        <v>4.5790729903E-4</v>
      </c>
      <c r="AD21" s="136">
        <v>5.4926879269156008E-2</v>
      </c>
      <c r="AE21" s="137"/>
      <c r="AF21" s="138">
        <v>604.58779973854689</v>
      </c>
      <c r="AG21" s="138">
        <v>323.08110650000003</v>
      </c>
      <c r="AH21" s="138">
        <v>6093.538669260005</v>
      </c>
      <c r="AI21" s="138">
        <v>53.9727344</v>
      </c>
      <c r="AJ21" s="138" t="s">
        <v>390</v>
      </c>
      <c r="AK21" s="138" t="s">
        <v>385</v>
      </c>
      <c r="AL21" s="147" t="s">
        <v>49</v>
      </c>
    </row>
    <row r="22" spans="1:38" s="2" customFormat="1" ht="26.25" customHeight="1" thickBot="1" x14ac:dyDescent="0.25">
      <c r="A22" s="63" t="s">
        <v>53</v>
      </c>
      <c r="B22" s="67" t="s">
        <v>68</v>
      </c>
      <c r="C22" s="64" t="s">
        <v>69</v>
      </c>
      <c r="D22" s="65"/>
      <c r="E22" s="136">
        <v>5.0293706249999994</v>
      </c>
      <c r="F22" s="136">
        <v>6.6161850999999994E-2</v>
      </c>
      <c r="G22" s="136">
        <v>0.499666312</v>
      </c>
      <c r="H22" s="136">
        <v>2.2800000000000002E-5</v>
      </c>
      <c r="I22" s="136">
        <v>4.4453489999999995E-3</v>
      </c>
      <c r="J22" s="136">
        <v>6.2632659999999991E-3</v>
      </c>
      <c r="K22" s="136">
        <v>1.6202233999999999E-2</v>
      </c>
      <c r="L22" s="136" t="s">
        <v>393</v>
      </c>
      <c r="M22" s="136">
        <v>10.288971864999999</v>
      </c>
      <c r="N22" s="136">
        <v>0.23056244400000001</v>
      </c>
      <c r="O22" s="136">
        <v>1.8821424E-2</v>
      </c>
      <c r="P22" s="136">
        <v>0.115281222</v>
      </c>
      <c r="Q22" s="136">
        <v>6.2345966999999995E-2</v>
      </c>
      <c r="R22" s="136">
        <v>9.6459798000000013E-2</v>
      </c>
      <c r="S22" s="136">
        <v>0.15221826659999996</v>
      </c>
      <c r="T22" s="136">
        <v>0.115281222</v>
      </c>
      <c r="U22" s="136">
        <v>5.9522753399999996E-2</v>
      </c>
      <c r="V22" s="136">
        <v>0.99753547199999992</v>
      </c>
      <c r="W22" s="136">
        <v>9.6459797999999992E-3</v>
      </c>
      <c r="X22" s="136">
        <v>1.5292406999999999E-5</v>
      </c>
      <c r="Y22" s="136">
        <v>6.5874983999999993E-4</v>
      </c>
      <c r="Z22" s="136">
        <v>1.8115620599999999E-4</v>
      </c>
      <c r="AA22" s="136">
        <v>1.0116515399999999E-4</v>
      </c>
      <c r="AB22" s="136">
        <v>9.5636360699999996E-4</v>
      </c>
      <c r="AC22" s="136">
        <v>1.0822318799999999E-2</v>
      </c>
      <c r="AD22" s="136">
        <v>0.24232583399999996</v>
      </c>
      <c r="AE22" s="137"/>
      <c r="AF22" s="138">
        <v>259.16791035</v>
      </c>
      <c r="AG22" s="138">
        <v>10026.779217007999</v>
      </c>
      <c r="AH22" s="138">
        <v>7170.9339402000005</v>
      </c>
      <c r="AI22" s="138">
        <v>585.40895840000007</v>
      </c>
      <c r="AJ22" s="138">
        <v>713.37688971428565</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1.1298277950000002</v>
      </c>
      <c r="F24" s="136">
        <v>4.9561000509999973</v>
      </c>
      <c r="G24" s="136">
        <v>0.68370733900000014</v>
      </c>
      <c r="H24" s="136">
        <v>7.6462739999999998E-3</v>
      </c>
      <c r="I24" s="136">
        <v>0.26624261899999985</v>
      </c>
      <c r="J24" s="136">
        <v>0.35376925999999981</v>
      </c>
      <c r="K24" s="136">
        <v>0.61496764200000009</v>
      </c>
      <c r="L24" s="136" t="s">
        <v>393</v>
      </c>
      <c r="M24" s="136">
        <v>2.121481138</v>
      </c>
      <c r="N24" s="136">
        <v>0.18349804161044042</v>
      </c>
      <c r="O24" s="136">
        <v>3.45858871408532E-2</v>
      </c>
      <c r="P24" s="136">
        <v>1.3552119196414096E-2</v>
      </c>
      <c r="Q24" s="136">
        <v>4.904584883894874E-3</v>
      </c>
      <c r="R24" s="136">
        <v>7.0210912101808798E-2</v>
      </c>
      <c r="S24" s="136">
        <v>3.0344484054676379E-2</v>
      </c>
      <c r="T24" s="136">
        <v>1.6345716736597189E-2</v>
      </c>
      <c r="U24" s="136">
        <v>3.4263284111699242E-3</v>
      </c>
      <c r="V24" s="136">
        <v>1.4908835523362209</v>
      </c>
      <c r="W24" s="136">
        <v>0.43361196199888435</v>
      </c>
      <c r="X24" s="136">
        <v>7.2211550060144999E-2</v>
      </c>
      <c r="Y24" s="136">
        <v>0.12555753554492941</v>
      </c>
      <c r="Z24" s="136">
        <v>4.4500656520334879E-2</v>
      </c>
      <c r="AA24" s="136">
        <v>3.7230915305625591E-2</v>
      </c>
      <c r="AB24" s="136">
        <v>0.27950065743103486</v>
      </c>
      <c r="AC24" s="136">
        <v>1.3236026366559362E-2</v>
      </c>
      <c r="AD24" s="136">
        <v>0.14573175010502093</v>
      </c>
      <c r="AE24" s="137"/>
      <c r="AF24" s="138">
        <v>420.06580048097504</v>
      </c>
      <c r="AG24" s="138">
        <v>927.8865853611112</v>
      </c>
      <c r="AH24" s="138">
        <v>9748.1402382000015</v>
      </c>
      <c r="AI24" s="138">
        <v>2541.0180272006946</v>
      </c>
      <c r="AJ24" s="138">
        <v>11.659914000000001</v>
      </c>
      <c r="AK24" s="138">
        <v>15.632448</v>
      </c>
      <c r="AL24" s="147" t="s">
        <v>396</v>
      </c>
    </row>
    <row r="25" spans="1:38" s="2" customFormat="1" ht="26.25" customHeight="1" thickBot="1" x14ac:dyDescent="0.25">
      <c r="A25" s="63" t="s">
        <v>73</v>
      </c>
      <c r="B25" s="67" t="s">
        <v>74</v>
      </c>
      <c r="C25" s="69" t="s">
        <v>75</v>
      </c>
      <c r="D25" s="65"/>
      <c r="E25" s="136">
        <v>6.9783079414505594E-2</v>
      </c>
      <c r="F25" s="136">
        <v>7.5957968434117956E-4</v>
      </c>
      <c r="G25" s="136">
        <v>5.120832734753996E-3</v>
      </c>
      <c r="H25" s="136" t="s">
        <v>393</v>
      </c>
      <c r="I25" s="136">
        <v>1.0861098440887067E-3</v>
      </c>
      <c r="J25" s="136">
        <v>1.0861098440887067E-3</v>
      </c>
      <c r="K25" s="136">
        <v>1.0861098440887067E-3</v>
      </c>
      <c r="L25" s="136">
        <v>5.2133272516257918E-4</v>
      </c>
      <c r="M25" s="136">
        <v>6.3165186902387663E-2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263.96599599078178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7.8970006346200002E-3</v>
      </c>
      <c r="F26" s="136">
        <v>9.9520976600578085E-5</v>
      </c>
      <c r="G26" s="136">
        <v>6.2064380804400002E-4</v>
      </c>
      <c r="H26" s="136" t="s">
        <v>393</v>
      </c>
      <c r="I26" s="136">
        <v>1.8013629159531399E-4</v>
      </c>
      <c r="J26" s="136">
        <v>1.8013629159531399E-4</v>
      </c>
      <c r="K26" s="136">
        <v>1.8013629159531399E-4</v>
      </c>
      <c r="L26" s="136">
        <v>8.6465419965750726E-5</v>
      </c>
      <c r="M26" s="136">
        <v>1.0763647298985279E-2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31.992304667013993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10.597680717315727</v>
      </c>
      <c r="F27" s="136">
        <v>14.123425107397933</v>
      </c>
      <c r="G27" s="136">
        <v>8.0789776758937754E-2</v>
      </c>
      <c r="H27" s="136">
        <v>0.48256455230505041</v>
      </c>
      <c r="I27" s="136">
        <v>0.36764390910048222</v>
      </c>
      <c r="J27" s="136">
        <v>0.36764390910048222</v>
      </c>
      <c r="K27" s="136">
        <v>0.36764390910048222</v>
      </c>
      <c r="L27" s="136">
        <v>0.2280108392944673</v>
      </c>
      <c r="M27" s="136">
        <v>151.58461032137626</v>
      </c>
      <c r="N27" s="136">
        <v>1.1055296586645062E-3</v>
      </c>
      <c r="O27" s="136">
        <v>1.3606499404353493E-4</v>
      </c>
      <c r="P27" s="136">
        <v>6.4503805632758621E-3</v>
      </c>
      <c r="Q27" s="136">
        <v>2.0834991764435916E-4</v>
      </c>
      <c r="R27" s="136">
        <v>5.4639694747700696E-3</v>
      </c>
      <c r="S27" s="136">
        <v>3.8396564299469195E-3</v>
      </c>
      <c r="T27" s="136">
        <v>1.5009610328148E-3</v>
      </c>
      <c r="U27" s="136">
        <v>1.445698472016484E-4</v>
      </c>
      <c r="V27" s="136">
        <v>2.41091703830154E-2</v>
      </c>
      <c r="W27" s="136">
        <v>0.42353249999999998</v>
      </c>
      <c r="X27" s="136">
        <v>8.0643282308999996E-3</v>
      </c>
      <c r="Y27" s="136">
        <v>1.02572262696E-2</v>
      </c>
      <c r="Z27" s="136">
        <v>6.5420520411999996E-3</v>
      </c>
      <c r="AA27" s="136">
        <v>1.0079770269100001E-2</v>
      </c>
      <c r="AB27" s="136">
        <v>3.4943376810800002E-2</v>
      </c>
      <c r="AC27" s="136">
        <v>3.8694510000000001E-4</v>
      </c>
      <c r="AD27" s="136">
        <v>7.7456700000000007E-5</v>
      </c>
      <c r="AE27" s="137"/>
      <c r="AF27" s="138">
        <v>36614.983214945001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5.1475013478709251</v>
      </c>
      <c r="F28" s="136">
        <v>1.0978632880351973</v>
      </c>
      <c r="G28" s="136">
        <v>3.3612439679455319E-2</v>
      </c>
      <c r="H28" s="136">
        <v>3.1617973507694463E-2</v>
      </c>
      <c r="I28" s="136">
        <v>0.60179529069414406</v>
      </c>
      <c r="J28" s="136">
        <v>0.60179529069414406</v>
      </c>
      <c r="K28" s="136">
        <v>0.60179529069414406</v>
      </c>
      <c r="L28" s="136">
        <v>0.39774979526929249</v>
      </c>
      <c r="M28" s="136">
        <v>9.7226142622553056</v>
      </c>
      <c r="N28" s="136">
        <v>2.2438862316877492E-4</v>
      </c>
      <c r="O28" s="136">
        <v>2.4487095944931973E-5</v>
      </c>
      <c r="P28" s="136">
        <v>1.9555591613957635E-3</v>
      </c>
      <c r="Q28" s="136">
        <v>4.3853607819727731E-5</v>
      </c>
      <c r="R28" s="136">
        <v>2.7444045232107063E-3</v>
      </c>
      <c r="S28" s="136">
        <v>1.854462052887319E-3</v>
      </c>
      <c r="T28" s="136">
        <v>1.7475714483177095E-4</v>
      </c>
      <c r="U28" s="136">
        <v>3.8733023749591537E-5</v>
      </c>
      <c r="V28" s="136">
        <v>6.8183267528223908E-3</v>
      </c>
      <c r="W28" s="136">
        <v>0.20567830000000001</v>
      </c>
      <c r="X28" s="136">
        <v>5.6691184431000002E-3</v>
      </c>
      <c r="Y28" s="136">
        <v>6.3973151128E-3</v>
      </c>
      <c r="Z28" s="136">
        <v>4.9608867757000002E-3</v>
      </c>
      <c r="AA28" s="136">
        <v>5.3889112111999999E-3</v>
      </c>
      <c r="AB28" s="136">
        <v>2.2416231542800001E-2</v>
      </c>
      <c r="AC28" s="136">
        <v>1.594264E-4</v>
      </c>
      <c r="AD28" s="136">
        <v>3.3979200000000002E-5</v>
      </c>
      <c r="AE28" s="137"/>
      <c r="AF28" s="138">
        <v>14271.829098271601</v>
      </c>
      <c r="AG28" s="138" t="s">
        <v>385</v>
      </c>
      <c r="AH28" s="138" t="s">
        <v>393</v>
      </c>
      <c r="AI28" s="138" t="s">
        <v>385</v>
      </c>
      <c r="AJ28" s="138" t="s">
        <v>385</v>
      </c>
      <c r="AK28" s="138" t="s">
        <v>385</v>
      </c>
      <c r="AL28" s="147" t="s">
        <v>49</v>
      </c>
    </row>
    <row r="29" spans="1:38" s="2" customFormat="1" ht="26.25" customHeight="1" thickBot="1" x14ac:dyDescent="0.25">
      <c r="A29" s="63" t="s">
        <v>78</v>
      </c>
      <c r="B29" s="63" t="s">
        <v>83</v>
      </c>
      <c r="C29" s="64" t="s">
        <v>84</v>
      </c>
      <c r="D29" s="65"/>
      <c r="E29" s="136">
        <v>27.477751391977435</v>
      </c>
      <c r="F29" s="136">
        <v>1.9031005582647911</v>
      </c>
      <c r="G29" s="136">
        <v>7.7876189702788617E-2</v>
      </c>
      <c r="H29" s="136">
        <v>1.136451474180443E-2</v>
      </c>
      <c r="I29" s="136">
        <v>0.86147116006646818</v>
      </c>
      <c r="J29" s="136">
        <v>0.86147116006646818</v>
      </c>
      <c r="K29" s="136">
        <v>0.86147116006646818</v>
      </c>
      <c r="L29" s="136">
        <v>0.50312420254159684</v>
      </c>
      <c r="M29" s="136">
        <v>6.7918337642004118</v>
      </c>
      <c r="N29" s="136">
        <v>3.8970544399487646E-4</v>
      </c>
      <c r="O29" s="136">
        <v>3.8982344235157964E-5</v>
      </c>
      <c r="P29" s="136">
        <v>4.1284410402797726E-3</v>
      </c>
      <c r="Q29" s="136">
        <v>7.7935188881140172E-5</v>
      </c>
      <c r="R29" s="136">
        <v>6.6188271337751679E-3</v>
      </c>
      <c r="S29" s="136">
        <v>4.4385888179888436E-3</v>
      </c>
      <c r="T29" s="136">
        <v>1.5637187077826824E-4</v>
      </c>
      <c r="U29" s="136">
        <v>7.7905689291964415E-5</v>
      </c>
      <c r="V29" s="136">
        <v>1.4022139084878319E-2</v>
      </c>
      <c r="W29" s="136">
        <v>0.24725239999999998</v>
      </c>
      <c r="X29" s="136">
        <v>3.5321816390000002E-3</v>
      </c>
      <c r="Y29" s="136">
        <v>2.1389322146200002E-2</v>
      </c>
      <c r="Z29" s="136">
        <v>2.3901095755999999E-2</v>
      </c>
      <c r="AA29" s="136">
        <v>5.4945047714000002E-3</v>
      </c>
      <c r="AB29" s="136">
        <v>5.4317104312600006E-2</v>
      </c>
      <c r="AC29" s="136">
        <v>1.8544920000000001E-4</v>
      </c>
      <c r="AD29" s="136">
        <v>4.7433199999999998E-5</v>
      </c>
      <c r="AE29" s="137"/>
      <c r="AF29" s="138">
        <v>32870.2633942229</v>
      </c>
      <c r="AG29" s="138" t="s">
        <v>385</v>
      </c>
      <c r="AH29" s="138">
        <v>132.4510094577</v>
      </c>
      <c r="AI29" s="138" t="s">
        <v>385</v>
      </c>
      <c r="AJ29" s="138" t="s">
        <v>385</v>
      </c>
      <c r="AK29" s="138" t="s">
        <v>385</v>
      </c>
      <c r="AL29" s="147" t="s">
        <v>49</v>
      </c>
    </row>
    <row r="30" spans="1:38" s="2" customFormat="1" ht="26.25" customHeight="1" thickBot="1" x14ac:dyDescent="0.25">
      <c r="A30" s="63" t="s">
        <v>78</v>
      </c>
      <c r="B30" s="63" t="s">
        <v>85</v>
      </c>
      <c r="C30" s="64" t="s">
        <v>86</v>
      </c>
      <c r="D30" s="65"/>
      <c r="E30" s="136">
        <v>4.9819867645285468E-2</v>
      </c>
      <c r="F30" s="136">
        <v>0.29472047354583575</v>
      </c>
      <c r="G30" s="136">
        <v>1.1161439165210236E-3</v>
      </c>
      <c r="H30" s="136">
        <v>5.5871392410045758E-4</v>
      </c>
      <c r="I30" s="136">
        <v>6.3350802307186073E-3</v>
      </c>
      <c r="J30" s="136">
        <v>6.3350802307186073E-3</v>
      </c>
      <c r="K30" s="136">
        <v>6.3350802307186073E-3</v>
      </c>
      <c r="L30" s="136">
        <v>1.0246515016315439E-3</v>
      </c>
      <c r="M30" s="136">
        <v>2.0221985773493456</v>
      </c>
      <c r="N30" s="136">
        <v>1.6799909099394877E-5</v>
      </c>
      <c r="O30" s="136">
        <v>4.4813741585427445E-6</v>
      </c>
      <c r="P30" s="136">
        <v>8.1162467665397652E-5</v>
      </c>
      <c r="Q30" s="136">
        <v>5.6636676728726118E-6</v>
      </c>
      <c r="R30" s="136">
        <v>5.9666981493600608E-5</v>
      </c>
      <c r="S30" s="136">
        <v>4.2619272495429005E-5</v>
      </c>
      <c r="T30" s="136">
        <v>2.2429979787350189E-5</v>
      </c>
      <c r="U30" s="136">
        <v>2.8937838111304879E-6</v>
      </c>
      <c r="V30" s="136">
        <v>5.0047336942871889E-2</v>
      </c>
      <c r="W30" s="136">
        <v>6.1046E-3</v>
      </c>
      <c r="X30" s="136">
        <v>9.3092808200000003E-5</v>
      </c>
      <c r="Y30" s="136">
        <v>1.245417273E-4</v>
      </c>
      <c r="Z30" s="136">
        <v>7.0393469600000001E-5</v>
      </c>
      <c r="AA30" s="136">
        <v>1.39387688E-4</v>
      </c>
      <c r="AB30" s="136">
        <v>4.2741569310000003E-4</v>
      </c>
      <c r="AC30" s="136">
        <v>6.1044999999999997E-6</v>
      </c>
      <c r="AD30" s="136">
        <v>2.6892E-6</v>
      </c>
      <c r="AE30" s="137"/>
      <c r="AF30" s="138">
        <v>406.06450186889998</v>
      </c>
      <c r="AG30" s="138" t="s">
        <v>385</v>
      </c>
      <c r="AH30" s="138" t="s">
        <v>393</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2.4110003187019031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0.2583622286465217</v>
      </c>
      <c r="J32" s="136">
        <v>0.48363953954429667</v>
      </c>
      <c r="K32" s="136">
        <v>0.63449793396400378</v>
      </c>
      <c r="L32" s="136" t="s">
        <v>385</v>
      </c>
      <c r="M32" s="136" t="s">
        <v>393</v>
      </c>
      <c r="N32" s="136">
        <v>0.66838266078185282</v>
      </c>
      <c r="O32" s="136">
        <v>3.0843029972233097E-3</v>
      </c>
      <c r="P32" s="136">
        <v>2.0518817935802808E-6</v>
      </c>
      <c r="Q32" s="136">
        <v>2.0518817935802809E-12</v>
      </c>
      <c r="R32" s="136">
        <v>0.24779112246865909</v>
      </c>
      <c r="S32" s="136">
        <v>5.4265418424408445</v>
      </c>
      <c r="T32" s="136">
        <v>3.9113570481723189E-2</v>
      </c>
      <c r="U32" s="136">
        <v>5.1672445729304293E-3</v>
      </c>
      <c r="V32" s="136">
        <v>2.0518817935802818</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19990.5944636979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0.1449016209534667</v>
      </c>
      <c r="J33" s="136">
        <v>0.26833633509901245</v>
      </c>
      <c r="K33" s="136">
        <v>0.53667267019802489</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19990.5944636979</v>
      </c>
      <c r="AL33" s="147" t="s">
        <v>382</v>
      </c>
    </row>
    <row r="34" spans="1:38" s="2" customFormat="1" ht="26.25" customHeight="1" thickBot="1" x14ac:dyDescent="0.25">
      <c r="A34" s="63" t="s">
        <v>70</v>
      </c>
      <c r="B34" s="63" t="s">
        <v>93</v>
      </c>
      <c r="C34" s="64" t="s">
        <v>94</v>
      </c>
      <c r="D34" s="65"/>
      <c r="E34" s="136">
        <v>1.7519811794228355</v>
      </c>
      <c r="F34" s="136">
        <v>0.15547161229611042</v>
      </c>
      <c r="G34" s="136">
        <v>6.6869510664993722E-4</v>
      </c>
      <c r="H34" s="136">
        <v>2.3404328732747802E-4</v>
      </c>
      <c r="I34" s="136">
        <v>4.58056148055207E-2</v>
      </c>
      <c r="J34" s="136">
        <v>4.8146047678795476E-2</v>
      </c>
      <c r="K34" s="136">
        <v>5.0820828105395233E-2</v>
      </c>
      <c r="L34" s="136">
        <v>2.9773649623588454E-2</v>
      </c>
      <c r="M34" s="136">
        <v>0.35775188205771635</v>
      </c>
      <c r="N34" s="136" t="s">
        <v>393</v>
      </c>
      <c r="O34" s="136">
        <v>3.3434755332496861E-4</v>
      </c>
      <c r="P34" s="136" t="s">
        <v>393</v>
      </c>
      <c r="Q34" s="136" t="s">
        <v>393</v>
      </c>
      <c r="R34" s="136">
        <v>1.671737766624843E-3</v>
      </c>
      <c r="S34" s="136">
        <v>5.6839084065244662E-2</v>
      </c>
      <c r="T34" s="136">
        <v>2.3404328732747805E-3</v>
      </c>
      <c r="U34" s="136">
        <v>3.3434755332496861E-4</v>
      </c>
      <c r="V34" s="136">
        <v>3.343475533249686E-2</v>
      </c>
      <c r="W34" s="136">
        <v>3.3434755332496864E-3</v>
      </c>
      <c r="X34" s="136">
        <v>1.0030426599749057E-3</v>
      </c>
      <c r="Y34" s="136">
        <v>1.671737766624843E-3</v>
      </c>
      <c r="Z34" s="136">
        <v>1.2437728983688835E-6</v>
      </c>
      <c r="AA34" s="136">
        <v>2.8753889585947301E-7</v>
      </c>
      <c r="AB34" s="136">
        <v>2.6763117383939768E-3</v>
      </c>
      <c r="AC34" s="136">
        <v>2.6747804265997492E-4</v>
      </c>
      <c r="AD34" s="136">
        <v>0.33434755332496863</v>
      </c>
      <c r="AE34" s="137"/>
      <c r="AF34" s="138">
        <v>1420.981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1.7745858168513109E-2</v>
      </c>
      <c r="F36" s="136">
        <v>6.0420954672112733E-4</v>
      </c>
      <c r="G36" s="136">
        <v>4.4756262720083506E-3</v>
      </c>
      <c r="H36" s="136">
        <v>1.5664691952029227E-6</v>
      </c>
      <c r="I36" s="136">
        <v>1.2531753561623382E-3</v>
      </c>
      <c r="J36" s="136">
        <v>1.3874441443225886E-3</v>
      </c>
      <c r="K36" s="136">
        <v>1.3874441443225886E-3</v>
      </c>
      <c r="L36" s="136">
        <v>1.6649329731871062E-4</v>
      </c>
      <c r="M36" s="136">
        <v>1.6559817206430899E-3</v>
      </c>
      <c r="N36" s="136">
        <v>4.0280636448075158E-5</v>
      </c>
      <c r="O36" s="136">
        <v>4.4756262720083513E-6</v>
      </c>
      <c r="P36" s="136">
        <v>4.4756262720083513E-6</v>
      </c>
      <c r="Q36" s="136">
        <v>1.5217129324828394E-4</v>
      </c>
      <c r="R36" s="136">
        <v>1.6112254579230063E-4</v>
      </c>
      <c r="S36" s="136">
        <v>2.7972664200052192E-4</v>
      </c>
      <c r="T36" s="136">
        <v>7.1610020352133614E-3</v>
      </c>
      <c r="U36" s="136">
        <v>4.6994075856087685E-5</v>
      </c>
      <c r="V36" s="136">
        <v>2.6853757632050104E-4</v>
      </c>
      <c r="W36" s="136">
        <v>1.0517721739219624E-5</v>
      </c>
      <c r="X36" s="136">
        <v>6.7134394080125265E-6</v>
      </c>
      <c r="Y36" s="136">
        <v>1.1189065680020878E-5</v>
      </c>
      <c r="Z36" s="136">
        <v>8.3246648659355336E-9</v>
      </c>
      <c r="AA36" s="136">
        <v>1.9245192969635909E-9</v>
      </c>
      <c r="AB36" s="136">
        <v>1.7912754272196304E-5</v>
      </c>
      <c r="AC36" s="136">
        <v>3.1329383904058463E-5</v>
      </c>
      <c r="AD36" s="136">
        <v>1.2755534875223798E-4</v>
      </c>
      <c r="AE36" s="137"/>
      <c r="AF36" s="138">
        <v>9.4453075293685327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3.9737801780000002</v>
      </c>
      <c r="F37" s="136">
        <v>0.23801534699999996</v>
      </c>
      <c r="G37" s="136">
        <v>9.5952000000000006E-4</v>
      </c>
      <c r="H37" s="136" t="s">
        <v>385</v>
      </c>
      <c r="I37" s="136">
        <v>4.2327999999999999E-5</v>
      </c>
      <c r="J37" s="136">
        <v>4.2327999999999999E-5</v>
      </c>
      <c r="K37" s="136">
        <v>4.2327999999999999E-5</v>
      </c>
      <c r="L37" s="136" t="s">
        <v>393</v>
      </c>
      <c r="M37" s="136">
        <v>0.36501146999999995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23705.177591340005</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1.975677237</v>
      </c>
      <c r="F39" s="136">
        <v>9.4041477999999845E-2</v>
      </c>
      <c r="G39" s="136">
        <v>0.91687242300000005</v>
      </c>
      <c r="H39" s="136" t="s">
        <v>390</v>
      </c>
      <c r="I39" s="136">
        <v>0.25105971099999985</v>
      </c>
      <c r="J39" s="136">
        <v>0.33736203899999989</v>
      </c>
      <c r="K39" s="136">
        <v>0.63766075799999999</v>
      </c>
      <c r="L39" s="136" t="s">
        <v>393</v>
      </c>
      <c r="M39" s="136">
        <v>2.188349375</v>
      </c>
      <c r="N39" s="136">
        <v>5.8125351155602765E-2</v>
      </c>
      <c r="O39" s="136">
        <v>8.8725199738172739E-3</v>
      </c>
      <c r="P39" s="136">
        <v>5.3644726965585438E-3</v>
      </c>
      <c r="Q39" s="136">
        <v>4.9426468294231085E-3</v>
      </c>
      <c r="R39" s="136">
        <v>1.9740901705901481E-2</v>
      </c>
      <c r="S39" s="136">
        <v>9.8570076154593667E-3</v>
      </c>
      <c r="T39" s="136">
        <v>2.3611710108053598E-2</v>
      </c>
      <c r="U39" s="136">
        <v>1.1939885997159243E-3</v>
      </c>
      <c r="V39" s="136">
        <v>0.38985112361769608</v>
      </c>
      <c r="W39" s="136">
        <v>0.14795662407059196</v>
      </c>
      <c r="X39" s="136">
        <v>3.9710444470212138E-2</v>
      </c>
      <c r="Y39" s="136">
        <v>5.8487664141302055E-2</v>
      </c>
      <c r="Z39" s="136">
        <v>3.7239896521857718E-2</v>
      </c>
      <c r="AA39" s="136">
        <v>3.4663208495478257E-2</v>
      </c>
      <c r="AB39" s="136">
        <v>0.17010121362885014</v>
      </c>
      <c r="AC39" s="136">
        <v>3.3594339888912647E-3</v>
      </c>
      <c r="AD39" s="136">
        <v>4.2891902133565932E-2</v>
      </c>
      <c r="AE39" s="137"/>
      <c r="AF39" s="138">
        <v>164.98807199860269</v>
      </c>
      <c r="AG39" s="138">
        <v>1176.3484731762267</v>
      </c>
      <c r="AH39" s="138">
        <v>37589.842795680001</v>
      </c>
      <c r="AI39" s="138">
        <v>332.87027386000005</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4.1456246183705616</v>
      </c>
      <c r="F41" s="136">
        <v>48.681323485126171</v>
      </c>
      <c r="G41" s="136">
        <v>2.3430591950748028</v>
      </c>
      <c r="H41" s="136">
        <v>2.063475022262415</v>
      </c>
      <c r="I41" s="136">
        <v>21.984407319638553</v>
      </c>
      <c r="J41" s="136">
        <v>22.490786146027947</v>
      </c>
      <c r="K41" s="136">
        <v>23.895036354971694</v>
      </c>
      <c r="L41" s="136">
        <v>2.1638635665810302</v>
      </c>
      <c r="M41" s="136">
        <v>226.49209458257744</v>
      </c>
      <c r="N41" s="136">
        <v>0.47766839408349659</v>
      </c>
      <c r="O41" s="136">
        <v>0.30416337347768729</v>
      </c>
      <c r="P41" s="136">
        <v>8.8915155141788355E-2</v>
      </c>
      <c r="Q41" s="136">
        <v>7.4630851448430666E-2</v>
      </c>
      <c r="R41" s="136">
        <v>1.0086552701294762</v>
      </c>
      <c r="S41" s="136">
        <v>0.25171888349000743</v>
      </c>
      <c r="T41" s="136">
        <v>0.13488167249235833</v>
      </c>
      <c r="U41" s="136">
        <v>5.277659295776508E-2</v>
      </c>
      <c r="V41" s="136">
        <v>5.7984383446859908</v>
      </c>
      <c r="W41" s="136">
        <v>8.6864508759305057</v>
      </c>
      <c r="X41" s="136">
        <v>6.0544362675404759</v>
      </c>
      <c r="Y41" s="136">
        <v>4.3476246609465949</v>
      </c>
      <c r="Z41" s="136">
        <v>2.4054998306280209</v>
      </c>
      <c r="AA41" s="136">
        <v>3.1740170783012362</v>
      </c>
      <c r="AB41" s="136">
        <v>15.981577837416332</v>
      </c>
      <c r="AC41" s="136">
        <v>2.0658862387440204</v>
      </c>
      <c r="AD41" s="136">
        <v>0.11278276460745937</v>
      </c>
      <c r="AE41" s="137"/>
      <c r="AF41" s="138">
        <v>322</v>
      </c>
      <c r="AG41" s="138">
        <v>3670.2687908339003</v>
      </c>
      <c r="AH41" s="138">
        <v>59225.832900000009</v>
      </c>
      <c r="AI41" s="138">
        <v>30799.018532935712</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0.15417610400000001</v>
      </c>
      <c r="F43" s="136">
        <v>9.2139800000000088E-3</v>
      </c>
      <c r="G43" s="136">
        <v>0.14200011000000001</v>
      </c>
      <c r="H43" s="136" t="s">
        <v>393</v>
      </c>
      <c r="I43" s="136">
        <v>4.6213560000000042E-2</v>
      </c>
      <c r="J43" s="136">
        <v>9.4794695000000082E-2</v>
      </c>
      <c r="K43" s="136">
        <v>0.20444011699999998</v>
      </c>
      <c r="L43" s="136" t="s">
        <v>393</v>
      </c>
      <c r="M43" s="136">
        <v>0.221572717</v>
      </c>
      <c r="N43" s="136">
        <v>2.00777434652087E-2</v>
      </c>
      <c r="O43" s="136">
        <v>7.8499124449172197E-4</v>
      </c>
      <c r="P43" s="136">
        <v>9.2824165723953971E-4</v>
      </c>
      <c r="Q43" s="136">
        <v>7.4677049310802068E-4</v>
      </c>
      <c r="R43" s="136">
        <v>3.3555115480208555E-3</v>
      </c>
      <c r="S43" s="136">
        <v>3.3300941526924013E-3</v>
      </c>
      <c r="T43" s="136">
        <v>1.6156994749493822E-2</v>
      </c>
      <c r="U43" s="136">
        <v>2.407346364814156E-4</v>
      </c>
      <c r="V43" s="136">
        <v>4.8251973874649717E-2</v>
      </c>
      <c r="W43" s="136">
        <v>3.9823236355859847E-2</v>
      </c>
      <c r="X43" s="136">
        <v>1.0210678100471124E-2</v>
      </c>
      <c r="Y43" s="136">
        <v>1.368268607524695E-2</v>
      </c>
      <c r="Z43" s="136">
        <v>6.2424475195724345E-3</v>
      </c>
      <c r="AA43" s="136">
        <v>5.1945069955268092E-3</v>
      </c>
      <c r="AB43" s="136">
        <v>3.5330318690817319E-2</v>
      </c>
      <c r="AC43" s="136">
        <v>2.5863864573884255E-4</v>
      </c>
      <c r="AD43" s="136">
        <v>1.67564233437816E-2</v>
      </c>
      <c r="AE43" s="137"/>
      <c r="AF43" s="138">
        <v>159.90878370787939</v>
      </c>
      <c r="AG43" s="138">
        <v>100.23629406015384</v>
      </c>
      <c r="AH43" s="138">
        <v>1930.0961759399995</v>
      </c>
      <c r="AI43" s="138">
        <v>85.173908250669967</v>
      </c>
      <c r="AJ43" s="138" t="s">
        <v>390</v>
      </c>
      <c r="AK43" s="138" t="s">
        <v>385</v>
      </c>
      <c r="AL43" s="147" t="s">
        <v>49</v>
      </c>
    </row>
    <row r="44" spans="1:38" s="2" customFormat="1" ht="26.25" customHeight="1" thickBot="1" x14ac:dyDescent="0.25">
      <c r="A44" s="63" t="s">
        <v>70</v>
      </c>
      <c r="B44" s="63" t="s">
        <v>111</v>
      </c>
      <c r="C44" s="64" t="s">
        <v>112</v>
      </c>
      <c r="D44" s="65"/>
      <c r="E44" s="136">
        <v>2.5183454368277642</v>
      </c>
      <c r="F44" s="136">
        <v>0.68208765853812348</v>
      </c>
      <c r="G44" s="136">
        <v>1.9622069359937384E-3</v>
      </c>
      <c r="H44" s="136">
        <v>6.867724275978085E-4</v>
      </c>
      <c r="I44" s="136">
        <v>0.12550766114349951</v>
      </c>
      <c r="J44" s="136">
        <v>0.12550766114349951</v>
      </c>
      <c r="K44" s="136">
        <v>0.12550766114349951</v>
      </c>
      <c r="L44" s="136">
        <v>7.48336670214612E-2</v>
      </c>
      <c r="M44" s="136">
        <v>19.629035194560167</v>
      </c>
      <c r="N44" s="136" t="s">
        <v>393</v>
      </c>
      <c r="O44" s="136">
        <v>9.8110346799686922E-4</v>
      </c>
      <c r="P44" s="136" t="s">
        <v>385</v>
      </c>
      <c r="Q44" s="136" t="s">
        <v>385</v>
      </c>
      <c r="R44" s="136">
        <v>4.9055173399843461E-3</v>
      </c>
      <c r="S44" s="136">
        <v>0.16678758955946776</v>
      </c>
      <c r="T44" s="136">
        <v>6.8677242759780854E-3</v>
      </c>
      <c r="U44" s="136">
        <v>9.8110346799686922E-4</v>
      </c>
      <c r="V44" s="136">
        <v>9.8110346799686929E-2</v>
      </c>
      <c r="W44" s="136" t="s">
        <v>393</v>
      </c>
      <c r="X44" s="136">
        <v>3.1885862709898251E-6</v>
      </c>
      <c r="Y44" s="136">
        <v>4.6602414729851301E-3</v>
      </c>
      <c r="Z44" s="136" t="s">
        <v>393</v>
      </c>
      <c r="AA44" s="136" t="s">
        <v>393</v>
      </c>
      <c r="AB44" s="136" t="s">
        <v>393</v>
      </c>
      <c r="AC44" s="136" t="s">
        <v>393</v>
      </c>
      <c r="AD44" s="136" t="s">
        <v>393</v>
      </c>
      <c r="AE44" s="137"/>
      <c r="AF44" s="138">
        <v>4162.4334299172597</v>
      </c>
      <c r="AG44" s="138" t="s">
        <v>385</v>
      </c>
      <c r="AH44" s="138" t="s">
        <v>385</v>
      </c>
      <c r="AI44" s="138" t="s">
        <v>385</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0.19578626399999999</v>
      </c>
      <c r="F46" s="136">
        <v>0.47425160599999983</v>
      </c>
      <c r="G46" s="136">
        <v>0.31830277500000004</v>
      </c>
      <c r="H46" s="136">
        <v>4.2907750000000001E-3</v>
      </c>
      <c r="I46" s="136">
        <v>2.180888499999999E-2</v>
      </c>
      <c r="J46" s="136">
        <v>3.2173622999999985E-2</v>
      </c>
      <c r="K46" s="136">
        <v>7.9957892000000003E-2</v>
      </c>
      <c r="L46" s="136" t="s">
        <v>393</v>
      </c>
      <c r="M46" s="136">
        <v>0.18270297899999999</v>
      </c>
      <c r="N46" s="136">
        <v>1.3080478160907049E-2</v>
      </c>
      <c r="O46" s="136">
        <v>2.1451021608946493E-4</v>
      </c>
      <c r="P46" s="136">
        <v>9.0671666624397569E-4</v>
      </c>
      <c r="Q46" s="136">
        <v>5.4651434719710549E-4</v>
      </c>
      <c r="R46" s="136">
        <v>2.2356765476256499E-3</v>
      </c>
      <c r="S46" s="136">
        <v>1.7070992798960639E-3</v>
      </c>
      <c r="T46" s="136">
        <v>8.656943979915642E-3</v>
      </c>
      <c r="U46" s="136">
        <v>2.249015030424112E-4</v>
      </c>
      <c r="V46" s="136">
        <v>2.1404009626744259E-2</v>
      </c>
      <c r="W46" s="136">
        <v>1.9333495029435575E-2</v>
      </c>
      <c r="X46" s="136">
        <v>4.2960812080523429E-3</v>
      </c>
      <c r="Y46" s="136">
        <v>5.9205388898296782E-3</v>
      </c>
      <c r="Z46" s="136">
        <v>2.8028501888356953E-3</v>
      </c>
      <c r="AA46" s="136">
        <v>2.2925597154128696E-3</v>
      </c>
      <c r="AB46" s="136">
        <v>1.5312030002130583E-2</v>
      </c>
      <c r="AC46" s="136">
        <v>8.0935812477290697E-5</v>
      </c>
      <c r="AD46" s="136">
        <v>1.6590112540779946E-2</v>
      </c>
      <c r="AE46" s="137"/>
      <c r="AF46" s="138">
        <v>4.4991830904454249</v>
      </c>
      <c r="AG46" s="138">
        <v>199.38371090000004</v>
      </c>
      <c r="AH46" s="138">
        <v>2846.7764098200018</v>
      </c>
      <c r="AI46" s="138">
        <v>267.094604925</v>
      </c>
      <c r="AJ46" s="138">
        <v>49.827563999999995</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7.5335999999999999</v>
      </c>
      <c r="G48" s="136" t="s">
        <v>385</v>
      </c>
      <c r="H48" s="136" t="s">
        <v>385</v>
      </c>
      <c r="I48" s="136">
        <v>0.10044800000000001</v>
      </c>
      <c r="J48" s="136">
        <v>0.70313600000000009</v>
      </c>
      <c r="K48" s="136">
        <v>1.481608</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2.5112000000000001</v>
      </c>
      <c r="AL48" s="147" t="s">
        <v>397</v>
      </c>
    </row>
    <row r="49" spans="1:38" s="2" customFormat="1" ht="26.25" customHeight="1" thickBot="1" x14ac:dyDescent="0.25">
      <c r="A49" s="63" t="s">
        <v>119</v>
      </c>
      <c r="B49" s="63" t="s">
        <v>122</v>
      </c>
      <c r="C49" s="64" t="s">
        <v>123</v>
      </c>
      <c r="D49" s="65"/>
      <c r="E49" s="136">
        <v>1.5660000000000001E-3</v>
      </c>
      <c r="F49" s="136">
        <v>1.3398E-2</v>
      </c>
      <c r="G49" s="136">
        <v>1.3920000000000002E-3</v>
      </c>
      <c r="H49" s="136">
        <v>6.438000000000001E-3</v>
      </c>
      <c r="I49" s="136">
        <v>0.10614</v>
      </c>
      <c r="J49" s="136">
        <v>0.25403999999999999</v>
      </c>
      <c r="K49" s="136">
        <v>0.60377999999999998</v>
      </c>
      <c r="L49" s="136">
        <v>5.2008599999999995E-2</v>
      </c>
      <c r="M49" s="136">
        <v>0.8004</v>
      </c>
      <c r="N49" s="136">
        <v>0.66120000000000001</v>
      </c>
      <c r="O49" s="136">
        <v>1.218E-2</v>
      </c>
      <c r="P49" s="136">
        <v>2.0879999999999999E-2</v>
      </c>
      <c r="Q49" s="136">
        <v>2.2619999999999998E-2</v>
      </c>
      <c r="R49" s="136">
        <v>0.29580000000000001</v>
      </c>
      <c r="S49" s="136">
        <v>8.3519999999999997E-2</v>
      </c>
      <c r="T49" s="136">
        <v>0.20879999999999999</v>
      </c>
      <c r="U49" s="136">
        <v>2.784E-2</v>
      </c>
      <c r="V49" s="136">
        <v>0.38279999999999997</v>
      </c>
      <c r="W49" s="136">
        <v>5.22</v>
      </c>
      <c r="X49" s="136">
        <v>0.27839999999999998</v>
      </c>
      <c r="Y49" s="136">
        <v>0.34800000000000003</v>
      </c>
      <c r="Z49" s="136">
        <v>0.17400000000000002</v>
      </c>
      <c r="AA49" s="136">
        <v>0.12180000000000001</v>
      </c>
      <c r="AB49" s="136">
        <v>6.1422000000000008</v>
      </c>
      <c r="AC49" s="136" t="s">
        <v>393</v>
      </c>
      <c r="AD49" s="136" t="s">
        <v>393</v>
      </c>
      <c r="AE49" s="137"/>
      <c r="AF49" s="138" t="s">
        <v>385</v>
      </c>
      <c r="AG49" s="138" t="s">
        <v>385</v>
      </c>
      <c r="AH49" s="138" t="s">
        <v>385</v>
      </c>
      <c r="AI49" s="138" t="s">
        <v>385</v>
      </c>
      <c r="AJ49" s="138" t="s">
        <v>385</v>
      </c>
      <c r="AK49" s="138">
        <v>1.74</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1.0693337999999999</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10.693337999999999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2.85498E-2</v>
      </c>
      <c r="O52" s="136">
        <v>2.85498E-2</v>
      </c>
      <c r="P52" s="136">
        <v>2.85498E-2</v>
      </c>
      <c r="Q52" s="136">
        <v>2.85498E-2</v>
      </c>
      <c r="R52" s="136">
        <v>2.85498E-2</v>
      </c>
      <c r="S52" s="136">
        <v>2.85498E-2</v>
      </c>
      <c r="T52" s="136">
        <v>2.85498E-2</v>
      </c>
      <c r="U52" s="136">
        <v>2.85498E-2</v>
      </c>
      <c r="V52" s="136">
        <v>2.85498E-2</v>
      </c>
      <c r="W52" s="136">
        <v>3.1908600000000002E-2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5.5979999999999999</v>
      </c>
      <c r="AL52" s="147" t="s">
        <v>401</v>
      </c>
    </row>
    <row r="53" spans="1:38" s="2" customFormat="1" ht="26.25" customHeight="1" thickBot="1" x14ac:dyDescent="0.25">
      <c r="A53" s="63" t="s">
        <v>119</v>
      </c>
      <c r="B53" s="67" t="s">
        <v>129</v>
      </c>
      <c r="C53" s="69" t="s">
        <v>130</v>
      </c>
      <c r="D53" s="66"/>
      <c r="E53" s="136" t="s">
        <v>385</v>
      </c>
      <c r="F53" s="136">
        <v>3.9289643058439894</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1.9644821529219947</v>
      </c>
      <c r="AL53" s="147" t="s">
        <v>402</v>
      </c>
    </row>
    <row r="54" spans="1:38" s="2" customFormat="1" ht="37.5" customHeight="1" thickBot="1" x14ac:dyDescent="0.25">
      <c r="A54" s="63" t="s">
        <v>119</v>
      </c>
      <c r="B54" s="67" t="s">
        <v>131</v>
      </c>
      <c r="C54" s="69" t="s">
        <v>132</v>
      </c>
      <c r="D54" s="66"/>
      <c r="E54" s="136" t="s">
        <v>385</v>
      </c>
      <c r="F54" s="136">
        <v>8.1643000000000008</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81643</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3.6960426999999997E-2</v>
      </c>
      <c r="J57" s="136">
        <v>8.7217328999999996E-2</v>
      </c>
      <c r="K57" s="136">
        <v>0.21487458000000001</v>
      </c>
      <c r="L57" s="136">
        <v>1.1088128099999998E-3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2352.6779999999999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5.3647670000000003E-3</v>
      </c>
      <c r="J58" s="136">
        <v>6.4377237000000004E-2</v>
      </c>
      <c r="K58" s="136">
        <v>0.53647700899999995</v>
      </c>
      <c r="L58" s="136">
        <v>2.4677928199999999E-5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913.08199999999999</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5.1206922999999994E-2</v>
      </c>
      <c r="J59" s="136">
        <v>5.3457773999999993E-2</v>
      </c>
      <c r="K59" s="136">
        <v>5.6271341000000002E-2</v>
      </c>
      <c r="L59" s="136">
        <v>3.1748292259999996E-5</v>
      </c>
      <c r="M59" s="136" t="s">
        <v>392</v>
      </c>
      <c r="N59" s="136">
        <v>0.45396694532592319</v>
      </c>
      <c r="O59" s="136">
        <v>1.3936560000000001E-2</v>
      </c>
      <c r="P59" s="136">
        <v>8.3892910799999987E-4</v>
      </c>
      <c r="Q59" s="136">
        <v>3.3680019999999998E-2</v>
      </c>
      <c r="R59" s="136">
        <v>4.2971059999999998E-2</v>
      </c>
      <c r="S59" s="136">
        <v>1.9575012519999998E-3</v>
      </c>
      <c r="T59" s="136">
        <v>2.7873120000000001E-2</v>
      </c>
      <c r="U59" s="136">
        <v>0.174207</v>
      </c>
      <c r="V59" s="136">
        <v>0.10346792331999999</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279.64303599999994</v>
      </c>
      <c r="AL59" s="147" t="s">
        <v>407</v>
      </c>
    </row>
    <row r="60" spans="1:38" s="2" customFormat="1" ht="26.25" customHeight="1" thickBot="1" x14ac:dyDescent="0.25">
      <c r="A60" s="63" t="s">
        <v>53</v>
      </c>
      <c r="B60" s="71" t="s">
        <v>142</v>
      </c>
      <c r="C60" s="64" t="s">
        <v>143</v>
      </c>
      <c r="D60" s="110"/>
      <c r="E60" s="136">
        <v>2.1439446000000001E-2</v>
      </c>
      <c r="F60" s="136">
        <v>4.5745499999999995E-4</v>
      </c>
      <c r="G60" s="136">
        <v>1.4357198E-2</v>
      </c>
      <c r="H60" s="136" t="s">
        <v>385</v>
      </c>
      <c r="I60" s="136">
        <v>3.7194929999999995E-3</v>
      </c>
      <c r="J60" s="136">
        <v>4.4590252999999976E-2</v>
      </c>
      <c r="K60" s="136">
        <v>0.371522713</v>
      </c>
      <c r="L60" s="136" t="s">
        <v>385</v>
      </c>
      <c r="M60" s="136">
        <v>4.3117508999999998E-2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59.958810968988111</v>
      </c>
      <c r="AG60" s="138">
        <v>56.384779999999992</v>
      </c>
      <c r="AH60" s="138">
        <v>72.594253800000004</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0.13926089787387483</v>
      </c>
      <c r="J61" s="136">
        <v>1.3926089787387486</v>
      </c>
      <c r="K61" s="136">
        <v>4.6557868502695756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3.9051651199999999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0.433265501</v>
      </c>
      <c r="F63" s="136">
        <v>0.15781389000000007</v>
      </c>
      <c r="G63" s="136">
        <v>0.48481993999999995</v>
      </c>
      <c r="H63" s="136">
        <v>4.0986219999999997E-3</v>
      </c>
      <c r="I63" s="136">
        <v>0.14081747900000002</v>
      </c>
      <c r="J63" s="136">
        <v>0.14937553700000003</v>
      </c>
      <c r="K63" s="136">
        <v>0.17566579699999998</v>
      </c>
      <c r="L63" s="136" t="s">
        <v>393</v>
      </c>
      <c r="M63" s="136">
        <v>1.7465351709999999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22.80942924</v>
      </c>
      <c r="AG63" s="138">
        <v>588.17793132999998</v>
      </c>
      <c r="AH63" s="138">
        <v>2013.8708953799996</v>
      </c>
      <c r="AI63" s="138" t="s">
        <v>390</v>
      </c>
      <c r="AJ63" s="138" t="s">
        <v>385</v>
      </c>
      <c r="AK63" s="138" t="s">
        <v>385</v>
      </c>
      <c r="AL63" s="147" t="s">
        <v>399</v>
      </c>
    </row>
    <row r="64" spans="1:38" s="2" customFormat="1" ht="26.25" customHeight="1" thickBot="1" x14ac:dyDescent="0.25">
      <c r="A64" s="63" t="s">
        <v>53</v>
      </c>
      <c r="B64" s="71" t="s">
        <v>150</v>
      </c>
      <c r="C64" s="64" t="s">
        <v>151</v>
      </c>
      <c r="D64" s="65"/>
      <c r="E64" s="136">
        <v>0.27110912100000001</v>
      </c>
      <c r="F64" s="136">
        <v>4.5060649999999992E-3</v>
      </c>
      <c r="G64" s="136">
        <v>1.3121820000000001E-3</v>
      </c>
      <c r="H64" s="136">
        <v>4.2634700000000001E-3</v>
      </c>
      <c r="I64" s="136">
        <v>3.936546E-3</v>
      </c>
      <c r="J64" s="136">
        <v>6.5609099999999997E-3</v>
      </c>
      <c r="K64" s="136">
        <v>1.0934850000000001E-2</v>
      </c>
      <c r="L64" s="136" t="s">
        <v>385</v>
      </c>
      <c r="M64" s="136">
        <v>0.10639947100000001</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4674.6485460000004</v>
      </c>
      <c r="AI64" s="138" t="s">
        <v>390</v>
      </c>
      <c r="AJ64" s="138" t="s">
        <v>390</v>
      </c>
      <c r="AK64" s="138">
        <v>426.34699999999998</v>
      </c>
      <c r="AL64" s="147" t="s">
        <v>411</v>
      </c>
    </row>
    <row r="65" spans="1:38" s="2" customFormat="1" ht="26.25" customHeight="1" thickBot="1" x14ac:dyDescent="0.25">
      <c r="A65" s="63" t="s">
        <v>53</v>
      </c>
      <c r="B65" s="67" t="s">
        <v>152</v>
      </c>
      <c r="C65" s="64" t="s">
        <v>153</v>
      </c>
      <c r="D65" s="65"/>
      <c r="E65" s="136">
        <v>0.21629098121927787</v>
      </c>
      <c r="F65" s="136" t="s">
        <v>385</v>
      </c>
      <c r="G65" s="136" t="s">
        <v>385</v>
      </c>
      <c r="H65" s="136">
        <v>4.8494613530378552E-3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497.67700000000002</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6.8805959999999999E-2</v>
      </c>
      <c r="F67" s="136">
        <v>1.1583047582661602E-5</v>
      </c>
      <c r="G67" s="136">
        <v>8.946761000000001E-3</v>
      </c>
      <c r="H67" s="136" t="s">
        <v>385</v>
      </c>
      <c r="I67" s="136">
        <v>0.11136220199999999</v>
      </c>
      <c r="J67" s="136">
        <v>0.18560367300000002</v>
      </c>
      <c r="K67" s="136">
        <v>0.30933945000000002</v>
      </c>
      <c r="L67" s="136" t="s">
        <v>393</v>
      </c>
      <c r="M67" s="136">
        <v>6.6027475999999988E-2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241.7467206</v>
      </c>
      <c r="AI67" s="138" t="s">
        <v>390</v>
      </c>
      <c r="AJ67" s="138" t="s">
        <v>390</v>
      </c>
      <c r="AK67" s="138">
        <v>97.028999999999996</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0.46489530600000001</v>
      </c>
      <c r="F70" s="136">
        <v>1.3922222640000002</v>
      </c>
      <c r="G70" s="136">
        <v>1.06671479</v>
      </c>
      <c r="H70" s="136">
        <v>0.21493189100000001</v>
      </c>
      <c r="I70" s="136">
        <v>9.3019346999999947E-2</v>
      </c>
      <c r="J70" s="136">
        <v>0.14626984099999996</v>
      </c>
      <c r="K70" s="136">
        <v>0.22341951099999999</v>
      </c>
      <c r="L70" s="136">
        <v>1.674348245999999E-3</v>
      </c>
      <c r="M70" s="136">
        <v>1.3587301700000001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141.76085618824737</v>
      </c>
      <c r="AG70" s="138" t="s">
        <v>390</v>
      </c>
      <c r="AH70" s="138">
        <v>1287.9378883000004</v>
      </c>
      <c r="AI70" s="138">
        <v>2.8291999999999997</v>
      </c>
      <c r="AJ70" s="138" t="s">
        <v>390</v>
      </c>
      <c r="AK70" s="138" t="s">
        <v>385</v>
      </c>
      <c r="AL70" s="147" t="s">
        <v>399</v>
      </c>
    </row>
    <row r="71" spans="1:38" s="2" customFormat="1" ht="26.25" customHeight="1" thickBot="1" x14ac:dyDescent="0.25">
      <c r="A71" s="63" t="s">
        <v>53</v>
      </c>
      <c r="B71" s="63" t="s">
        <v>163</v>
      </c>
      <c r="C71" s="64" t="s">
        <v>164</v>
      </c>
      <c r="D71" s="70"/>
      <c r="E71" s="136">
        <v>6.1766407629183694E-5</v>
      </c>
      <c r="F71" s="136">
        <v>1.7803526629999995</v>
      </c>
      <c r="G71" s="136">
        <v>1.9761084099402315E-6</v>
      </c>
      <c r="H71" s="136">
        <v>6.86E-5</v>
      </c>
      <c r="I71" s="136">
        <v>1.7416892527827247E-6</v>
      </c>
      <c r="J71" s="136">
        <v>2.1825058909722852E-6</v>
      </c>
      <c r="K71" s="136">
        <v>2.2042658183381848E-6</v>
      </c>
      <c r="L71" s="136" t="s">
        <v>393</v>
      </c>
      <c r="M71" s="136">
        <v>1.3185212667780455E-5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1.6663431000000002</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2.6012094179999998</v>
      </c>
      <c r="F72" s="136">
        <v>0.54158183000000004</v>
      </c>
      <c r="G72" s="136">
        <v>7.4667801430000003</v>
      </c>
      <c r="H72" s="136">
        <v>2.0802000000000002E-5</v>
      </c>
      <c r="I72" s="136">
        <v>0.387082598</v>
      </c>
      <c r="J72" s="136">
        <v>0.60207990200000006</v>
      </c>
      <c r="K72" s="136">
        <v>2.3877888830000003</v>
      </c>
      <c r="L72" s="136">
        <v>1.3934973528E-3</v>
      </c>
      <c r="M72" s="136">
        <v>78.015015532000007</v>
      </c>
      <c r="N72" s="136">
        <v>4.486360713113231</v>
      </c>
      <c r="O72" s="136">
        <v>7.9371848209939491E-2</v>
      </c>
      <c r="P72" s="136">
        <v>3.8262597866657866E-2</v>
      </c>
      <c r="Q72" s="136">
        <v>0.43425343253923299</v>
      </c>
      <c r="R72" s="136">
        <v>0.39747392118893604</v>
      </c>
      <c r="S72" s="136">
        <v>0.21495457119239697</v>
      </c>
      <c r="T72" s="136">
        <v>0.17092180357719086</v>
      </c>
      <c r="U72" s="136">
        <v>8.2604359999999988E-2</v>
      </c>
      <c r="V72" s="136">
        <v>7.0866494149735901</v>
      </c>
      <c r="W72" s="136">
        <v>31.958365645999997</v>
      </c>
      <c r="X72" s="136" t="s">
        <v>393</v>
      </c>
      <c r="Y72" s="136" t="s">
        <v>393</v>
      </c>
      <c r="Z72" s="136" t="s">
        <v>393</v>
      </c>
      <c r="AA72" s="136" t="s">
        <v>393</v>
      </c>
      <c r="AB72" s="136">
        <v>10.847031499999998</v>
      </c>
      <c r="AC72" s="136">
        <v>0.104835</v>
      </c>
      <c r="AD72" s="136">
        <v>21.005612499999998</v>
      </c>
      <c r="AE72" s="137"/>
      <c r="AF72" s="138">
        <v>144.6396</v>
      </c>
      <c r="AG72" s="138">
        <v>68935.381960400016</v>
      </c>
      <c r="AH72" s="138">
        <v>4657.6286082000006</v>
      </c>
      <c r="AI72" s="138" t="s">
        <v>390</v>
      </c>
      <c r="AJ72" s="138" t="s">
        <v>390</v>
      </c>
      <c r="AK72" s="138">
        <v>8833.14</v>
      </c>
      <c r="AL72" s="147" t="s">
        <v>417</v>
      </c>
    </row>
    <row r="73" spans="1:38" s="2" customFormat="1" ht="26.25" customHeight="1" thickBot="1" x14ac:dyDescent="0.25">
      <c r="A73" s="63" t="s">
        <v>53</v>
      </c>
      <c r="B73" s="63" t="s">
        <v>167</v>
      </c>
      <c r="C73" s="64" t="s">
        <v>168</v>
      </c>
      <c r="D73" s="65"/>
      <c r="E73" s="136">
        <v>6.5344670000000004E-3</v>
      </c>
      <c r="F73" s="136">
        <v>1.2079342999999999E-2</v>
      </c>
      <c r="G73" s="136">
        <v>1.1921573999999999E-2</v>
      </c>
      <c r="H73" s="136" t="s">
        <v>390</v>
      </c>
      <c r="I73" s="136">
        <v>2.9395296000000001E-2</v>
      </c>
      <c r="J73" s="136">
        <v>3.7262382000000004E-2</v>
      </c>
      <c r="K73" s="136">
        <v>4.141015E-2</v>
      </c>
      <c r="L73" s="136">
        <v>2.9395296000000004E-3</v>
      </c>
      <c r="M73" s="136">
        <v>0.52199774399999999</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144.26230080000002</v>
      </c>
      <c r="AH73" s="138">
        <v>12.6198</v>
      </c>
      <c r="AI73" s="138" t="s">
        <v>390</v>
      </c>
      <c r="AJ73" s="138" t="s">
        <v>390</v>
      </c>
      <c r="AK73" s="138">
        <v>108.718</v>
      </c>
      <c r="AL73" s="147" t="s">
        <v>418</v>
      </c>
    </row>
    <row r="74" spans="1:38" s="2" customFormat="1" ht="26.25" customHeight="1" thickBot="1" x14ac:dyDescent="0.25">
      <c r="A74" s="63" t="s">
        <v>53</v>
      </c>
      <c r="B74" s="63" t="s">
        <v>169</v>
      </c>
      <c r="C74" s="64" t="s">
        <v>170</v>
      </c>
      <c r="D74" s="65"/>
      <c r="E74" s="136">
        <v>0.68860511599999996</v>
      </c>
      <c r="F74" s="136">
        <v>0.14612129700000001</v>
      </c>
      <c r="G74" s="136">
        <v>1.309884458</v>
      </c>
      <c r="H74" s="136" t="s">
        <v>393</v>
      </c>
      <c r="I74" s="136">
        <v>0.11935658599999999</v>
      </c>
      <c r="J74" s="136">
        <v>0.13430802</v>
      </c>
      <c r="K74" s="136">
        <v>0.145697522</v>
      </c>
      <c r="L74" s="136">
        <v>2.7452014779999995E-3</v>
      </c>
      <c r="M74" s="136">
        <v>12.9912939499999</v>
      </c>
      <c r="N74" s="136" t="s">
        <v>393</v>
      </c>
      <c r="O74" s="136" t="s">
        <v>393</v>
      </c>
      <c r="P74" s="136" t="s">
        <v>393</v>
      </c>
      <c r="Q74" s="136" t="s">
        <v>393</v>
      </c>
      <c r="R74" s="136" t="s">
        <v>393</v>
      </c>
      <c r="S74" s="136" t="s">
        <v>393</v>
      </c>
      <c r="T74" s="136" t="s">
        <v>393</v>
      </c>
      <c r="U74" s="136" t="s">
        <v>393</v>
      </c>
      <c r="V74" s="136" t="s">
        <v>393</v>
      </c>
      <c r="W74" s="136" t="s">
        <v>393</v>
      </c>
      <c r="X74" s="136">
        <v>1.1144210000000002E-2</v>
      </c>
      <c r="Y74" s="136">
        <v>3.1840600000000003E-3</v>
      </c>
      <c r="Z74" s="136">
        <v>3.1840600000000003E-3</v>
      </c>
      <c r="AA74" s="136">
        <v>1.5920300000000001E-3</v>
      </c>
      <c r="AB74" s="136">
        <v>1.9104360000000004E-2</v>
      </c>
      <c r="AC74" s="136" t="s">
        <v>393</v>
      </c>
      <c r="AD74" s="136" t="s">
        <v>385</v>
      </c>
      <c r="AE74" s="137"/>
      <c r="AF74" s="138">
        <v>1.8704249999999999E-2</v>
      </c>
      <c r="AG74" s="138" t="s">
        <v>390</v>
      </c>
      <c r="AH74" s="138">
        <v>6438.2394587999997</v>
      </c>
      <c r="AI74" s="138">
        <v>37.840000000000003</v>
      </c>
      <c r="AJ74" s="138">
        <v>65.591999999999999</v>
      </c>
      <c r="AK74" s="138">
        <v>159.203</v>
      </c>
      <c r="AL74" s="147" t="s">
        <v>419</v>
      </c>
    </row>
    <row r="75" spans="1:38" s="2" customFormat="1" ht="26.25" customHeight="1" thickBot="1" x14ac:dyDescent="0.25">
      <c r="A75" s="63" t="s">
        <v>53</v>
      </c>
      <c r="B75" s="63" t="s">
        <v>171</v>
      </c>
      <c r="C75" s="64" t="s">
        <v>172</v>
      </c>
      <c r="D75" s="70"/>
      <c r="E75" s="136">
        <v>1.260387836</v>
      </c>
      <c r="F75" s="136">
        <v>8.8840939999999986E-3</v>
      </c>
      <c r="G75" s="136">
        <v>0.86084198300000003</v>
      </c>
      <c r="H75" s="136">
        <v>8.9423600000000008E-4</v>
      </c>
      <c r="I75" s="136">
        <v>1.104262E-3</v>
      </c>
      <c r="J75" s="136">
        <v>1.3251104000000001E-2</v>
      </c>
      <c r="K75" s="136">
        <v>0.11042587299999999</v>
      </c>
      <c r="L75" s="136" t="s">
        <v>393</v>
      </c>
      <c r="M75" s="136">
        <v>4.5563456550000003</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1075.2345</v>
      </c>
      <c r="AG75" s="138" t="s">
        <v>390</v>
      </c>
      <c r="AH75" s="138">
        <v>2628.9983915999996</v>
      </c>
      <c r="AI75" s="138" t="s">
        <v>390</v>
      </c>
      <c r="AJ75" s="138" t="s">
        <v>390</v>
      </c>
      <c r="AK75" s="138">
        <v>384.61813934120568</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4.6828740000000001E-3</v>
      </c>
      <c r="F78" s="136">
        <v>3.5659670000000002E-3</v>
      </c>
      <c r="G78" s="136">
        <v>1.1236617000000001E-2</v>
      </c>
      <c r="H78" s="136" t="s">
        <v>393</v>
      </c>
      <c r="I78" s="136">
        <v>7.5233109999999995E-3</v>
      </c>
      <c r="J78" s="136">
        <v>9.5365909999999988E-3</v>
      </c>
      <c r="K78" s="136">
        <v>1.0596211999999999E-2</v>
      </c>
      <c r="L78" s="136">
        <v>7.5233109999999997E-6</v>
      </c>
      <c r="M78" s="136">
        <v>1.7321312129999999</v>
      </c>
      <c r="N78" s="136">
        <v>0.80258399999999996</v>
      </c>
      <c r="O78" s="136">
        <v>7.6914299999999991E-2</v>
      </c>
      <c r="P78" s="136">
        <v>7.6914300000000002E-4</v>
      </c>
      <c r="Q78" s="136">
        <v>6.6881999999999997E-2</v>
      </c>
      <c r="R78" s="136">
        <v>0.53505599999999998</v>
      </c>
      <c r="S78" s="136">
        <v>0.93634799999999996</v>
      </c>
      <c r="T78" s="136">
        <v>4.3473299999999999E-3</v>
      </c>
      <c r="U78" s="136" t="s">
        <v>393</v>
      </c>
      <c r="V78" s="136" t="s">
        <v>393</v>
      </c>
      <c r="W78" s="136">
        <v>1.67205</v>
      </c>
      <c r="X78" s="136" t="s">
        <v>393</v>
      </c>
      <c r="Y78" s="136" t="s">
        <v>393</v>
      </c>
      <c r="Z78" s="136" t="s">
        <v>393</v>
      </c>
      <c r="AA78" s="136" t="s">
        <v>393</v>
      </c>
      <c r="AB78" s="136" t="s">
        <v>393</v>
      </c>
      <c r="AC78" s="136" t="s">
        <v>393</v>
      </c>
      <c r="AD78" s="136">
        <v>3.00969E-5</v>
      </c>
      <c r="AE78" s="137"/>
      <c r="AF78" s="138" t="s">
        <v>390</v>
      </c>
      <c r="AG78" s="138">
        <v>130.27199999999999</v>
      </c>
      <c r="AH78" s="138">
        <v>112.3270272</v>
      </c>
      <c r="AI78" s="138" t="s">
        <v>390</v>
      </c>
      <c r="AJ78" s="138" t="s">
        <v>390</v>
      </c>
      <c r="AK78" s="138">
        <v>33.441000000000003</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0.34268677099999995</v>
      </c>
      <c r="F80" s="136">
        <v>6.4958365000000018E-2</v>
      </c>
      <c r="G80" s="136">
        <v>0.19156897899999992</v>
      </c>
      <c r="H80" s="136">
        <v>4.7504549999999998E-3</v>
      </c>
      <c r="I80" s="136">
        <v>8.2740239999999937E-2</v>
      </c>
      <c r="J80" s="136">
        <v>0.10282134199999994</v>
      </c>
      <c r="K80" s="136">
        <v>0.11430259199999999</v>
      </c>
      <c r="L80" s="136" t="s">
        <v>393</v>
      </c>
      <c r="M80" s="136">
        <v>2.3732466230000999</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1.7463600588064582E-2</v>
      </c>
      <c r="AG80" s="138" t="s">
        <v>390</v>
      </c>
      <c r="AH80" s="138">
        <v>1.5041268585000001</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4.6860452630118248</v>
      </c>
      <c r="G82" s="136" t="s">
        <v>385</v>
      </c>
      <c r="H82" s="136" t="s">
        <v>385</v>
      </c>
      <c r="I82" s="136" t="s">
        <v>393</v>
      </c>
      <c r="J82" s="136" t="s">
        <v>385</v>
      </c>
      <c r="K82" s="136" t="s">
        <v>385</v>
      </c>
      <c r="L82" s="136" t="s">
        <v>385</v>
      </c>
      <c r="M82" s="136" t="s">
        <v>385</v>
      </c>
      <c r="N82" s="136" t="s">
        <v>385</v>
      </c>
      <c r="O82" s="136" t="s">
        <v>385</v>
      </c>
      <c r="P82" s="136">
        <v>3.0168795999999998E-2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5387285</v>
      </c>
      <c r="AL82" s="147" t="s">
        <v>430</v>
      </c>
    </row>
    <row r="83" spans="1:38" s="2" customFormat="1" ht="26.25" customHeight="1" thickBot="1" x14ac:dyDescent="0.25">
      <c r="A83" s="63" t="s">
        <v>53</v>
      </c>
      <c r="B83" s="74" t="s">
        <v>188</v>
      </c>
      <c r="C83" s="75" t="s">
        <v>189</v>
      </c>
      <c r="D83" s="65"/>
      <c r="E83" s="136" t="s">
        <v>393</v>
      </c>
      <c r="F83" s="136">
        <v>1.9137692000000001E-2</v>
      </c>
      <c r="G83" s="136" t="s">
        <v>393</v>
      </c>
      <c r="H83" s="136" t="s">
        <v>385</v>
      </c>
      <c r="I83" s="136">
        <v>1.1734899999999998E-4</v>
      </c>
      <c r="J83" s="136">
        <v>1.4082199999999995E-3</v>
      </c>
      <c r="K83" s="136">
        <v>1.1735177999999999E-2</v>
      </c>
      <c r="L83" s="136">
        <v>6.6888929999999988E-6</v>
      </c>
      <c r="M83" s="136" t="s">
        <v>393</v>
      </c>
      <c r="N83" s="136" t="s">
        <v>385</v>
      </c>
      <c r="O83" s="136" t="s">
        <v>385</v>
      </c>
      <c r="P83" s="136" t="s">
        <v>385</v>
      </c>
      <c r="Q83" s="136" t="s">
        <v>385</v>
      </c>
      <c r="R83" s="136" t="s">
        <v>385</v>
      </c>
      <c r="S83" s="136" t="s">
        <v>385</v>
      </c>
      <c r="T83" s="136" t="s">
        <v>385</v>
      </c>
      <c r="U83" s="136" t="s">
        <v>385</v>
      </c>
      <c r="V83" s="136" t="s">
        <v>385</v>
      </c>
      <c r="W83" s="136">
        <v>7.9094399999999985E-3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112992</v>
      </c>
      <c r="AL83" s="147" t="s">
        <v>431</v>
      </c>
    </row>
    <row r="84" spans="1:38" s="2" customFormat="1" ht="26.25" customHeight="1" thickBot="1" x14ac:dyDescent="0.25">
      <c r="A84" s="63" t="s">
        <v>53</v>
      </c>
      <c r="B84" s="74" t="s">
        <v>190</v>
      </c>
      <c r="C84" s="75" t="s">
        <v>191</v>
      </c>
      <c r="D84" s="65"/>
      <c r="E84" s="136" t="s">
        <v>393</v>
      </c>
      <c r="F84" s="136">
        <v>5.7731019999999996E-3</v>
      </c>
      <c r="G84" s="136" t="s">
        <v>385</v>
      </c>
      <c r="H84" s="136" t="s">
        <v>385</v>
      </c>
      <c r="I84" s="136">
        <v>3.7857279999999999E-3</v>
      </c>
      <c r="J84" s="136">
        <v>4.7441389999999996E-3</v>
      </c>
      <c r="K84" s="136">
        <v>4.7920599999999999E-3</v>
      </c>
      <c r="L84" s="136">
        <v>4.9214463999999996E-5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32.28</v>
      </c>
      <c r="AL84" s="147" t="s">
        <v>432</v>
      </c>
    </row>
    <row r="85" spans="1:38" s="2" customFormat="1" ht="26.25" customHeight="1" thickBot="1" x14ac:dyDescent="0.25">
      <c r="A85" s="63" t="s">
        <v>185</v>
      </c>
      <c r="B85" s="69" t="s">
        <v>192</v>
      </c>
      <c r="C85" s="75" t="s">
        <v>373</v>
      </c>
      <c r="D85" s="65"/>
      <c r="E85" s="136" t="s">
        <v>385</v>
      </c>
      <c r="F85" s="136">
        <v>14.62515737471462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65.751336000000009</v>
      </c>
      <c r="AL85" s="147" t="s">
        <v>433</v>
      </c>
    </row>
    <row r="86" spans="1:38" s="2" customFormat="1" ht="26.25" customHeight="1" thickBot="1" x14ac:dyDescent="0.25">
      <c r="A86" s="63" t="s">
        <v>185</v>
      </c>
      <c r="B86" s="69" t="s">
        <v>193</v>
      </c>
      <c r="C86" s="73" t="s">
        <v>194</v>
      </c>
      <c r="D86" s="65"/>
      <c r="E86" s="136" t="s">
        <v>385</v>
      </c>
      <c r="F86" s="136">
        <v>6.8824320000000005</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6.9956800000000001</v>
      </c>
      <c r="AL86" s="147" t="s">
        <v>434</v>
      </c>
    </row>
    <row r="87" spans="1:38" s="2" customFormat="1" ht="26.25" customHeight="1" thickBot="1" x14ac:dyDescent="0.25">
      <c r="A87" s="63" t="s">
        <v>185</v>
      </c>
      <c r="B87" s="69" t="s">
        <v>195</v>
      </c>
      <c r="C87" s="73" t="s">
        <v>196</v>
      </c>
      <c r="D87" s="65"/>
      <c r="E87" s="136" t="s">
        <v>385</v>
      </c>
      <c r="F87" s="136">
        <v>5.0015999999999998E-2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6.6422999999999996E-2</v>
      </c>
      <c r="AL87" s="147" t="s">
        <v>434</v>
      </c>
    </row>
    <row r="88" spans="1:38" s="2" customFormat="1" ht="26.25" customHeight="1" thickBot="1" x14ac:dyDescent="0.25">
      <c r="A88" s="63" t="s">
        <v>185</v>
      </c>
      <c r="B88" s="69" t="s">
        <v>197</v>
      </c>
      <c r="C88" s="73" t="s">
        <v>198</v>
      </c>
      <c r="D88" s="65"/>
      <c r="E88" s="136" t="s">
        <v>393</v>
      </c>
      <c r="F88" s="136">
        <v>2.7519139999999997</v>
      </c>
      <c r="G88" s="136" t="s">
        <v>393</v>
      </c>
      <c r="H88" s="136" t="s">
        <v>393</v>
      </c>
      <c r="I88" s="136" t="s">
        <v>393</v>
      </c>
      <c r="J88" s="136" t="s">
        <v>393</v>
      </c>
      <c r="K88" s="136" t="s">
        <v>393</v>
      </c>
      <c r="L88" s="136" t="s">
        <v>393</v>
      </c>
      <c r="M88" s="136" t="s">
        <v>393</v>
      </c>
      <c r="N88" s="136" t="s">
        <v>393</v>
      </c>
      <c r="O88" s="136">
        <v>3.2280000000000003E-6</v>
      </c>
      <c r="P88" s="136" t="s">
        <v>393</v>
      </c>
      <c r="Q88" s="136">
        <v>1.6140000000000001E-5</v>
      </c>
      <c r="R88" s="136">
        <v>1.9368000000000003E-4</v>
      </c>
      <c r="S88" s="136" t="s">
        <v>393</v>
      </c>
      <c r="T88" s="136">
        <v>1.6140000000000002E-3</v>
      </c>
      <c r="U88" s="136">
        <v>1.6140000000000001E-5</v>
      </c>
      <c r="V88" s="136" t="s">
        <v>393</v>
      </c>
      <c r="W88" s="136" t="s">
        <v>393</v>
      </c>
      <c r="X88" s="136" t="s">
        <v>393</v>
      </c>
      <c r="Y88" s="136" t="s">
        <v>393</v>
      </c>
      <c r="Z88" s="136" t="s">
        <v>393</v>
      </c>
      <c r="AA88" s="136" t="s">
        <v>393</v>
      </c>
      <c r="AB88" s="136">
        <v>8.2313999999999998E-2</v>
      </c>
      <c r="AC88" s="136" t="s">
        <v>393</v>
      </c>
      <c r="AD88" s="136" t="s">
        <v>393</v>
      </c>
      <c r="AE88" s="137"/>
      <c r="AF88" s="138" t="s">
        <v>385</v>
      </c>
      <c r="AG88" s="138" t="s">
        <v>385</v>
      </c>
      <c r="AH88" s="138" t="s">
        <v>385</v>
      </c>
      <c r="AI88" s="138" t="s">
        <v>385</v>
      </c>
      <c r="AJ88" s="138" t="s">
        <v>385</v>
      </c>
      <c r="AK88" s="138">
        <v>10.209549000000001</v>
      </c>
      <c r="AL88" s="147" t="s">
        <v>434</v>
      </c>
    </row>
    <row r="89" spans="1:38" s="2" customFormat="1" ht="26.25" customHeight="1" thickBot="1" x14ac:dyDescent="0.25">
      <c r="A89" s="63" t="s">
        <v>185</v>
      </c>
      <c r="B89" s="69" t="s">
        <v>199</v>
      </c>
      <c r="C89" s="73" t="s">
        <v>200</v>
      </c>
      <c r="D89" s="65"/>
      <c r="E89" s="136" t="s">
        <v>385</v>
      </c>
      <c r="F89" s="136">
        <v>1.4177649999999995</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4.4703279999999994</v>
      </c>
      <c r="AL89" s="147" t="s">
        <v>434</v>
      </c>
    </row>
    <row r="90" spans="1:38" s="7" customFormat="1" ht="26.25" customHeight="1" thickBot="1" x14ac:dyDescent="0.25">
      <c r="A90" s="63" t="s">
        <v>185</v>
      </c>
      <c r="B90" s="69" t="s">
        <v>201</v>
      </c>
      <c r="C90" s="73" t="s">
        <v>202</v>
      </c>
      <c r="D90" s="65"/>
      <c r="E90" s="136" t="s">
        <v>385</v>
      </c>
      <c r="F90" s="136">
        <v>1.074335</v>
      </c>
      <c r="G90" s="136">
        <v>2.2348210896291118E-2</v>
      </c>
      <c r="H90" s="136" t="s">
        <v>385</v>
      </c>
      <c r="I90" s="136" t="s">
        <v>385</v>
      </c>
      <c r="J90" s="136" t="s">
        <v>385</v>
      </c>
      <c r="K90" s="136" t="s">
        <v>385</v>
      </c>
      <c r="L90" s="136" t="s">
        <v>385</v>
      </c>
      <c r="M90" s="136" t="s">
        <v>385</v>
      </c>
      <c r="N90" s="136">
        <v>2.383809162271051E-4</v>
      </c>
      <c r="O90" s="136">
        <v>2.9797614528388126E-4</v>
      </c>
      <c r="P90" s="136">
        <v>1.4898807264194063E-4</v>
      </c>
      <c r="Q90" s="136">
        <v>3.2777375981226959E-4</v>
      </c>
      <c r="R90" s="136">
        <v>2.085833016987169E-4</v>
      </c>
      <c r="S90" s="136">
        <v>1.4898807264194063E-4</v>
      </c>
      <c r="T90" s="136">
        <v>1.4898807264194063E-4</v>
      </c>
      <c r="U90" s="136">
        <v>1.1919045811355255E-4</v>
      </c>
      <c r="V90" s="136">
        <v>5.6019515313369714</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0.39005599999999996</v>
      </c>
      <c r="AL90" s="145" t="s">
        <v>434</v>
      </c>
    </row>
    <row r="91" spans="1:38" s="2" customFormat="1" ht="26.25" customHeight="1" thickBot="1" x14ac:dyDescent="0.25">
      <c r="A91" s="63" t="s">
        <v>185</v>
      </c>
      <c r="B91" s="67" t="s">
        <v>374</v>
      </c>
      <c r="C91" s="69" t="s">
        <v>203</v>
      </c>
      <c r="D91" s="65"/>
      <c r="E91" s="136">
        <v>4.4669248945882353E-2</v>
      </c>
      <c r="F91" s="136">
        <v>0.11956332343999999</v>
      </c>
      <c r="G91" s="136">
        <v>2.3643132329411766E-3</v>
      </c>
      <c r="H91" s="136">
        <v>0.10251813890000001</v>
      </c>
      <c r="I91" s="136">
        <v>0.66702614505606583</v>
      </c>
      <c r="J91" s="136">
        <v>0.66706370788683289</v>
      </c>
      <c r="K91" s="136">
        <v>0.66707146627893177</v>
      </c>
      <c r="L91" s="136">
        <v>0.30014346689999999</v>
      </c>
      <c r="M91" s="136">
        <v>1.3667420756117648</v>
      </c>
      <c r="N91" s="136">
        <v>0.61378197835294113</v>
      </c>
      <c r="O91" s="136">
        <v>0.13455576646117648</v>
      </c>
      <c r="P91" s="136">
        <v>4.4624455058823527E-5</v>
      </c>
      <c r="Q91" s="136">
        <v>1.0412372847058823E-3</v>
      </c>
      <c r="R91" s="136">
        <v>1.2213008752941176E-2</v>
      </c>
      <c r="S91" s="136">
        <v>0.48099811475294119</v>
      </c>
      <c r="T91" s="136">
        <v>9.0185103494117652E-2</v>
      </c>
      <c r="U91" s="136" t="s">
        <v>393</v>
      </c>
      <c r="V91" s="136">
        <v>0.27024869408235291</v>
      </c>
      <c r="W91" s="136">
        <v>2.4703166000000004E-3</v>
      </c>
      <c r="X91" s="136">
        <v>2.7420514260000002E-3</v>
      </c>
      <c r="Y91" s="136">
        <v>1.1116424699999998E-3</v>
      </c>
      <c r="Z91" s="136">
        <v>1.1116424699999998E-3</v>
      </c>
      <c r="AA91" s="136">
        <v>1.1116424699999998E-3</v>
      </c>
      <c r="AB91" s="136">
        <v>6.0769788359999995E-3</v>
      </c>
      <c r="AC91" s="136" t="s">
        <v>393</v>
      </c>
      <c r="AD91" s="136" t="s">
        <v>393</v>
      </c>
      <c r="AE91" s="137"/>
      <c r="AF91" s="138" t="s">
        <v>390</v>
      </c>
      <c r="AG91" s="138" t="s">
        <v>390</v>
      </c>
      <c r="AH91" s="138" t="s">
        <v>390</v>
      </c>
      <c r="AI91" s="138" t="s">
        <v>390</v>
      </c>
      <c r="AJ91" s="138" t="s">
        <v>390</v>
      </c>
      <c r="AK91" s="138">
        <v>25.486051176470589</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5.1814616000000001E-2</v>
      </c>
      <c r="J92" s="136">
        <v>0.20193607499999999</v>
      </c>
      <c r="K92" s="136">
        <v>0.50122243600000005</v>
      </c>
      <c r="L92" s="136">
        <v>1.3471800160000001E-3</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492.57970800000004</v>
      </c>
      <c r="AL92" s="147" t="s">
        <v>426</v>
      </c>
    </row>
    <row r="93" spans="1:38" s="2" customFormat="1" ht="26.25" customHeight="1" thickBot="1" x14ac:dyDescent="0.25">
      <c r="A93" s="63" t="s">
        <v>53</v>
      </c>
      <c r="B93" s="67" t="s">
        <v>206</v>
      </c>
      <c r="C93" s="64" t="s">
        <v>375</v>
      </c>
      <c r="D93" s="70"/>
      <c r="E93" s="136" t="s">
        <v>385</v>
      </c>
      <c r="F93" s="136">
        <v>2.7473601526628424</v>
      </c>
      <c r="G93" s="136" t="s">
        <v>385</v>
      </c>
      <c r="H93" s="136" t="s">
        <v>385</v>
      </c>
      <c r="I93" s="136">
        <v>2.0861270000000001E-3</v>
      </c>
      <c r="J93" s="136">
        <v>8.344500999999999E-3</v>
      </c>
      <c r="K93" s="136">
        <v>2.0861253999999999E-2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937.81083231799551</v>
      </c>
      <c r="AL93" s="147" t="s">
        <v>427</v>
      </c>
    </row>
    <row r="94" spans="1:38" s="2" customFormat="1" ht="26.25" customHeight="1" thickBot="1" x14ac:dyDescent="0.25">
      <c r="A94" s="63" t="s">
        <v>53</v>
      </c>
      <c r="B94" s="76" t="s">
        <v>376</v>
      </c>
      <c r="C94" s="64" t="s">
        <v>207</v>
      </c>
      <c r="D94" s="65"/>
      <c r="E94" s="136">
        <v>7.2284300000000003E-4</v>
      </c>
      <c r="F94" s="136">
        <v>5.3027366999999999E-2</v>
      </c>
      <c r="G94" s="136">
        <v>1.8462999999999999E-5</v>
      </c>
      <c r="H94" s="136">
        <v>1.3539999999999999E-6</v>
      </c>
      <c r="I94" s="136">
        <v>7.5422999999999994E-4</v>
      </c>
      <c r="J94" s="136">
        <v>2.9771380000000003E-3</v>
      </c>
      <c r="K94" s="136">
        <v>7.4170239999999995E-3</v>
      </c>
      <c r="L94" s="136" t="s">
        <v>393</v>
      </c>
      <c r="M94" s="136">
        <v>1.1004600000000001E-4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1.0420740000000002</v>
      </c>
      <c r="AI94" s="138" t="s">
        <v>385</v>
      </c>
      <c r="AJ94" s="138" t="s">
        <v>385</v>
      </c>
      <c r="AK94" s="138" t="s">
        <v>385</v>
      </c>
      <c r="AL94" s="147" t="s">
        <v>385</v>
      </c>
    </row>
    <row r="95" spans="1:38" s="2" customFormat="1" ht="26.25" customHeight="1" thickBot="1" x14ac:dyDescent="0.25">
      <c r="A95" s="63" t="s">
        <v>53</v>
      </c>
      <c r="B95" s="76" t="s">
        <v>208</v>
      </c>
      <c r="C95" s="64" t="s">
        <v>209</v>
      </c>
      <c r="D95" s="70"/>
      <c r="E95" s="136">
        <v>0.32065145699999997</v>
      </c>
      <c r="F95" s="136">
        <v>0.40170028499999988</v>
      </c>
      <c r="G95" s="136">
        <v>1.7890530000000001E-3</v>
      </c>
      <c r="H95" s="136">
        <v>5.7651630000000002E-3</v>
      </c>
      <c r="I95" s="136">
        <v>3.062068099999999E-2</v>
      </c>
      <c r="J95" s="136">
        <v>0.12128300699999996</v>
      </c>
      <c r="K95" s="136">
        <v>0.30260765099999998</v>
      </c>
      <c r="L95" s="136" t="s">
        <v>393</v>
      </c>
      <c r="M95" s="136">
        <v>0.46729917100000001</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t="s">
        <v>390</v>
      </c>
      <c r="AH95" s="138">
        <v>0.38978471879999999</v>
      </c>
      <c r="AI95" s="138">
        <v>0.35605602760000005</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5.387285E-2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0.53872850000000005</v>
      </c>
      <c r="AE97" s="137"/>
      <c r="AF97" s="138" t="s">
        <v>385</v>
      </c>
      <c r="AG97" s="138" t="s">
        <v>385</v>
      </c>
      <c r="AH97" s="138" t="s">
        <v>385</v>
      </c>
      <c r="AI97" s="138" t="s">
        <v>385</v>
      </c>
      <c r="AJ97" s="138" t="s">
        <v>385</v>
      </c>
      <c r="AK97" s="138">
        <v>5387285</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5.9719924518873008E-2</v>
      </c>
      <c r="F99" s="139">
        <v>4.2721446730942514</v>
      </c>
      <c r="G99" s="139" t="s">
        <v>385</v>
      </c>
      <c r="H99" s="139">
        <v>1.5629582338893291</v>
      </c>
      <c r="I99" s="139">
        <v>4.7958430136986301E-2</v>
      </c>
      <c r="J99" s="139">
        <v>7.3692221917808221E-2</v>
      </c>
      <c r="K99" s="139">
        <v>0.16142105753424657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198580</v>
      </c>
      <c r="AL99" s="148" t="s">
        <v>389</v>
      </c>
    </row>
    <row r="100" spans="1:38" s="2" customFormat="1" ht="26.25" customHeight="1" thickBot="1" x14ac:dyDescent="0.25">
      <c r="A100" s="63" t="s">
        <v>216</v>
      </c>
      <c r="B100" s="63" t="s">
        <v>218</v>
      </c>
      <c r="C100" s="64" t="s">
        <v>378</v>
      </c>
      <c r="D100" s="77"/>
      <c r="E100" s="139">
        <v>4.8537504387929753E-2</v>
      </c>
      <c r="F100" s="139">
        <v>3.2886554507787316</v>
      </c>
      <c r="G100" s="139" t="s">
        <v>385</v>
      </c>
      <c r="H100" s="139">
        <v>1.30924856833105</v>
      </c>
      <c r="I100" s="139">
        <v>4.4902382027397256E-2</v>
      </c>
      <c r="J100" s="139">
        <v>6.7791944520547973E-2</v>
      </c>
      <c r="K100" s="139">
        <v>0.14771581734246572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329309</v>
      </c>
      <c r="AL100" s="148" t="s">
        <v>389</v>
      </c>
    </row>
    <row r="101" spans="1:38" s="2" customFormat="1" ht="26.25" customHeight="1" thickBot="1" x14ac:dyDescent="0.25">
      <c r="A101" s="63" t="s">
        <v>216</v>
      </c>
      <c r="B101" s="63" t="s">
        <v>219</v>
      </c>
      <c r="C101" s="64" t="s">
        <v>220</v>
      </c>
      <c r="D101" s="77"/>
      <c r="E101" s="139">
        <v>1.0777213210228081E-2</v>
      </c>
      <c r="F101" s="139">
        <v>5.4162303000000009E-2</v>
      </c>
      <c r="G101" s="139" t="s">
        <v>385</v>
      </c>
      <c r="H101" s="139">
        <v>0.52334349757269027</v>
      </c>
      <c r="I101" s="139">
        <v>6.4097199999999998E-3</v>
      </c>
      <c r="J101" s="139">
        <v>9.5609856779999974E-3</v>
      </c>
      <c r="K101" s="139">
        <v>2.2308966582E-2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320487</v>
      </c>
      <c r="AL101" s="148" t="s">
        <v>389</v>
      </c>
    </row>
    <row r="102" spans="1:38" s="2" customFormat="1" ht="26.25" customHeight="1" thickBot="1" x14ac:dyDescent="0.25">
      <c r="A102" s="63" t="s">
        <v>216</v>
      </c>
      <c r="B102" s="63" t="s">
        <v>221</v>
      </c>
      <c r="C102" s="64" t="s">
        <v>356</v>
      </c>
      <c r="D102" s="77"/>
      <c r="E102" s="139">
        <v>8.602655952954924E-3</v>
      </c>
      <c r="F102" s="139">
        <v>0.74047028500000001</v>
      </c>
      <c r="G102" s="139" t="s">
        <v>385</v>
      </c>
      <c r="H102" s="139">
        <v>2.5625393751787948</v>
      </c>
      <c r="I102" s="139">
        <v>6.8725059999999996E-3</v>
      </c>
      <c r="J102" s="139">
        <v>0.15540097000000003</v>
      </c>
      <c r="K102" s="139">
        <v>1.1109167800000002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1108265</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1.413372318926503E-3</v>
      </c>
      <c r="F104" s="139">
        <v>2.1444772000000001E-2</v>
      </c>
      <c r="G104" s="139" t="s">
        <v>385</v>
      </c>
      <c r="H104" s="139">
        <v>7.8377821403953898E-2</v>
      </c>
      <c r="I104" s="139">
        <v>3.9882528000000002E-4</v>
      </c>
      <c r="J104" s="139">
        <v>1.1964758399999999E-3</v>
      </c>
      <c r="K104" s="139">
        <v>2.7917769600000002E-3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39566</v>
      </c>
      <c r="AL104" s="148" t="s">
        <v>389</v>
      </c>
    </row>
    <row r="105" spans="1:38" s="2" customFormat="1" ht="26.25" customHeight="1" thickBot="1" x14ac:dyDescent="0.25">
      <c r="A105" s="63" t="s">
        <v>216</v>
      </c>
      <c r="B105" s="63" t="s">
        <v>226</v>
      </c>
      <c r="C105" s="64" t="s">
        <v>227</v>
      </c>
      <c r="D105" s="77"/>
      <c r="E105" s="139">
        <v>1.0008559980268861E-3</v>
      </c>
      <c r="F105" s="139">
        <v>3.5602200000000007E-2</v>
      </c>
      <c r="G105" s="139" t="s">
        <v>385</v>
      </c>
      <c r="H105" s="139">
        <v>5.6342612411336868E-2</v>
      </c>
      <c r="I105" s="139">
        <v>8.1614399999999998E-4</v>
      </c>
      <c r="J105" s="139">
        <v>1.282512E-3</v>
      </c>
      <c r="K105" s="139">
        <v>2.7982079999999995E-3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8328</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9.3023067647692824E-3</v>
      </c>
      <c r="F107" s="139">
        <v>0.94770472500000014</v>
      </c>
      <c r="G107" s="139" t="s">
        <v>385</v>
      </c>
      <c r="H107" s="139">
        <v>1.101817791474901</v>
      </c>
      <c r="I107" s="139">
        <v>1.7230994999999999E-2</v>
      </c>
      <c r="J107" s="139">
        <v>0.2297466</v>
      </c>
      <c r="K107" s="139">
        <v>1.0912963500000001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5743665</v>
      </c>
      <c r="AL107" s="148" t="s">
        <v>389</v>
      </c>
    </row>
    <row r="108" spans="1:38" s="2" customFormat="1" ht="26.25" customHeight="1" thickBot="1" x14ac:dyDescent="0.25">
      <c r="A108" s="63" t="s">
        <v>216</v>
      </c>
      <c r="B108" s="63" t="s">
        <v>231</v>
      </c>
      <c r="C108" s="64" t="s">
        <v>350</v>
      </c>
      <c r="D108" s="77"/>
      <c r="E108" s="139">
        <v>3.4472535457832992E-2</v>
      </c>
      <c r="F108" s="139">
        <v>0.85056058800000001</v>
      </c>
      <c r="G108" s="139" t="s">
        <v>385</v>
      </c>
      <c r="H108" s="139">
        <v>1.511042975530605</v>
      </c>
      <c r="I108" s="139">
        <v>1.5751122000000003E-2</v>
      </c>
      <c r="J108" s="139">
        <v>0.15751122000000001</v>
      </c>
      <c r="K108" s="139">
        <v>0.31502244000000001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7875561</v>
      </c>
      <c r="AL108" s="148" t="s">
        <v>389</v>
      </c>
    </row>
    <row r="109" spans="1:38" s="2" customFormat="1" ht="26.25" customHeight="1" thickBot="1" x14ac:dyDescent="0.25">
      <c r="A109" s="63" t="s">
        <v>216</v>
      </c>
      <c r="B109" s="63" t="s">
        <v>232</v>
      </c>
      <c r="C109" s="64" t="s">
        <v>351</v>
      </c>
      <c r="D109" s="77"/>
      <c r="E109" s="139">
        <v>1.1889428544614401E-3</v>
      </c>
      <c r="F109" s="139">
        <v>8.8223423999999995E-2</v>
      </c>
      <c r="G109" s="139" t="s">
        <v>385</v>
      </c>
      <c r="H109" s="139">
        <v>0.1091269277041971</v>
      </c>
      <c r="I109" s="139">
        <v>3.6083200000000004E-3</v>
      </c>
      <c r="J109" s="139">
        <v>1.9845759999999997E-2</v>
      </c>
      <c r="K109" s="139">
        <v>1.9845759999999997E-2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180416</v>
      </c>
      <c r="AL109" s="148" t="s">
        <v>389</v>
      </c>
    </row>
    <row r="110" spans="1:38" s="2" customFormat="1" ht="26.25" customHeight="1" thickBot="1" x14ac:dyDescent="0.25">
      <c r="A110" s="63" t="s">
        <v>216</v>
      </c>
      <c r="B110" s="63" t="s">
        <v>233</v>
      </c>
      <c r="C110" s="64" t="s">
        <v>352</v>
      </c>
      <c r="D110" s="77"/>
      <c r="E110" s="139">
        <v>1.3694052063374399E-3</v>
      </c>
      <c r="F110" s="139">
        <v>0.13908969299999999</v>
      </c>
      <c r="G110" s="139" t="s">
        <v>385</v>
      </c>
      <c r="H110" s="139">
        <v>0.1041477970220714</v>
      </c>
      <c r="I110" s="139">
        <v>6.0357500000000003E-3</v>
      </c>
      <c r="J110" s="139">
        <v>4.3291280000000001E-2</v>
      </c>
      <c r="K110" s="139">
        <v>4.3291280000000001E-2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284437</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3.2526799999999998</v>
      </c>
      <c r="F112" s="139" t="s">
        <v>385</v>
      </c>
      <c r="G112" s="139" t="s">
        <v>385</v>
      </c>
      <c r="H112" s="139">
        <v>4.3641350000000001</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81317000</v>
      </c>
      <c r="AL112" s="148" t="s">
        <v>391</v>
      </c>
    </row>
    <row r="113" spans="1:38" s="2" customFormat="1" ht="26.25" customHeight="1" thickBot="1" x14ac:dyDescent="0.25">
      <c r="A113" s="63" t="s">
        <v>235</v>
      </c>
      <c r="B113" s="78" t="s">
        <v>238</v>
      </c>
      <c r="C113" s="79" t="s">
        <v>239</v>
      </c>
      <c r="D113" s="65"/>
      <c r="E113" s="139">
        <v>1.3902582320574439</v>
      </c>
      <c r="F113" s="139" t="s">
        <v>392</v>
      </c>
      <c r="G113" s="139" t="s">
        <v>385</v>
      </c>
      <c r="H113" s="139">
        <v>13.898162948760159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57154757.176076695</v>
      </c>
      <c r="AL113" s="148" t="s">
        <v>391</v>
      </c>
    </row>
    <row r="114" spans="1:38" s="2" customFormat="1" ht="26.25" customHeight="1" thickBot="1" x14ac:dyDescent="0.25">
      <c r="A114" s="63" t="s">
        <v>235</v>
      </c>
      <c r="B114" s="78" t="s">
        <v>240</v>
      </c>
      <c r="C114" s="79" t="s">
        <v>357</v>
      </c>
      <c r="D114" s="65"/>
      <c r="E114" s="139">
        <v>1.1614168340624998E-3</v>
      </c>
      <c r="F114" s="139" t="s">
        <v>385</v>
      </c>
      <c r="G114" s="139" t="s">
        <v>385</v>
      </c>
      <c r="H114" s="139">
        <v>3.7746047107031248E-3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29035.4208515625</v>
      </c>
      <c r="AL114" s="148" t="s">
        <v>391</v>
      </c>
    </row>
    <row r="115" spans="1:38" s="2" customFormat="1" ht="26.25" customHeight="1" thickBot="1" x14ac:dyDescent="0.25">
      <c r="A115" s="63" t="s">
        <v>235</v>
      </c>
      <c r="B115" s="78" t="s">
        <v>241</v>
      </c>
      <c r="C115" s="79" t="s">
        <v>242</v>
      </c>
      <c r="D115" s="65"/>
      <c r="E115" s="139">
        <v>2.9561335986328127E-3</v>
      </c>
      <c r="F115" s="139" t="s">
        <v>385</v>
      </c>
      <c r="G115" s="139" t="s">
        <v>385</v>
      </c>
      <c r="H115" s="139">
        <v>5.9122671972656254E-3</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73903.339965820313</v>
      </c>
      <c r="AL115" s="148" t="s">
        <v>391</v>
      </c>
    </row>
    <row r="116" spans="1:38" s="2" customFormat="1" ht="26.25" customHeight="1" thickBot="1" x14ac:dyDescent="0.25">
      <c r="A116" s="63" t="s">
        <v>235</v>
      </c>
      <c r="B116" s="63" t="s">
        <v>243</v>
      </c>
      <c r="C116" s="69" t="s">
        <v>379</v>
      </c>
      <c r="D116" s="65"/>
      <c r="E116" s="139">
        <v>0.84971152058042965</v>
      </c>
      <c r="F116" s="139" t="s">
        <v>392</v>
      </c>
      <c r="G116" s="139" t="s">
        <v>385</v>
      </c>
      <c r="H116" s="139">
        <v>1.1738245876911819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6427598.3707154533</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0.14335009200000001</v>
      </c>
      <c r="J119" s="139">
        <v>2.5869269500000001</v>
      </c>
      <c r="K119" s="139">
        <v>1.7326935600000002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1357201</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0.11966952</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1357201</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1.4522249999999999E-7</v>
      </c>
      <c r="AD122" s="139" t="s">
        <v>385</v>
      </c>
      <c r="AE122" s="137"/>
      <c r="AF122" s="140" t="s">
        <v>385</v>
      </c>
      <c r="AG122" s="140" t="s">
        <v>385</v>
      </c>
      <c r="AH122" s="140" t="s">
        <v>385</v>
      </c>
      <c r="AI122" s="140" t="s">
        <v>385</v>
      </c>
      <c r="AJ122" s="140" t="s">
        <v>385</v>
      </c>
      <c r="AK122" s="140">
        <v>22796</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0.56179741049999998</v>
      </c>
      <c r="G125" s="136" t="s">
        <v>385</v>
      </c>
      <c r="H125" s="136" t="s">
        <v>393</v>
      </c>
      <c r="I125" s="136">
        <v>1.3579267581000003E-4</v>
      </c>
      <c r="J125" s="136">
        <v>9.0116957583000006E-4</v>
      </c>
      <c r="K125" s="136">
        <v>1.9052123909100002E-3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35.496067431174488</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0.14979599999999998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624.15</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6.1157253444294535E-3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0.18314471619681788</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9.8079841500000003E-4</v>
      </c>
      <c r="F129" s="136">
        <v>8.3424233000000004E-3</v>
      </c>
      <c r="G129" s="136">
        <v>5.2985661500000001E-5</v>
      </c>
      <c r="H129" s="136" t="s">
        <v>393</v>
      </c>
      <c r="I129" s="136">
        <v>4.5094180000000005E-6</v>
      </c>
      <c r="J129" s="136">
        <v>7.8914815E-6</v>
      </c>
      <c r="K129" s="136">
        <v>1.1273544999999998E-5</v>
      </c>
      <c r="L129" s="136">
        <v>1.5782963000000004E-7</v>
      </c>
      <c r="M129" s="136">
        <v>7.8914815000000007E-5</v>
      </c>
      <c r="N129" s="136">
        <v>1.4655608499999999E-3</v>
      </c>
      <c r="O129" s="136">
        <v>1.1273545E-4</v>
      </c>
      <c r="P129" s="136">
        <v>6.3131852E-5</v>
      </c>
      <c r="Q129" s="136">
        <v>1.8037672000000002E-5</v>
      </c>
      <c r="R129" s="136" t="s">
        <v>393</v>
      </c>
      <c r="S129" s="136" t="s">
        <v>393</v>
      </c>
      <c r="T129" s="136">
        <v>1.5782963000000001E-4</v>
      </c>
      <c r="U129" s="136" t="s">
        <v>393</v>
      </c>
      <c r="V129" s="136" t="s">
        <v>393</v>
      </c>
      <c r="W129" s="136">
        <v>0.39457407499999997</v>
      </c>
      <c r="X129" s="136" t="s">
        <v>393</v>
      </c>
      <c r="Y129" s="136" t="s">
        <v>393</v>
      </c>
      <c r="Z129" s="136" t="s">
        <v>393</v>
      </c>
      <c r="AA129" s="136" t="s">
        <v>393</v>
      </c>
      <c r="AB129" s="136">
        <v>2.2547089999999996E-5</v>
      </c>
      <c r="AC129" s="136">
        <v>2.2547090000000001E-3</v>
      </c>
      <c r="AD129" s="136" t="s">
        <v>385</v>
      </c>
      <c r="AE129" s="137"/>
      <c r="AF129" s="138" t="s">
        <v>385</v>
      </c>
      <c r="AG129" s="138" t="s">
        <v>385</v>
      </c>
      <c r="AH129" s="138" t="s">
        <v>385</v>
      </c>
      <c r="AI129" s="138" t="s">
        <v>385</v>
      </c>
      <c r="AJ129" s="138" t="s">
        <v>385</v>
      </c>
      <c r="AK129" s="138">
        <v>1.1273544999999998</v>
      </c>
      <c r="AL129" s="147" t="s">
        <v>396</v>
      </c>
    </row>
    <row r="130" spans="1:38" s="2" customFormat="1" ht="26.25" customHeight="1" thickBot="1" x14ac:dyDescent="0.25">
      <c r="A130" s="63" t="s">
        <v>260</v>
      </c>
      <c r="B130" s="67" t="s">
        <v>272</v>
      </c>
      <c r="C130" s="81" t="s">
        <v>273</v>
      </c>
      <c r="D130" s="65"/>
      <c r="E130" s="136">
        <v>1.6887045389999999E-3</v>
      </c>
      <c r="F130" s="136">
        <v>1.4363693779999999E-2</v>
      </c>
      <c r="G130" s="136">
        <v>9.1228865899999992E-5</v>
      </c>
      <c r="H130" s="136" t="s">
        <v>393</v>
      </c>
      <c r="I130" s="136">
        <v>7.7641587999999989E-6</v>
      </c>
      <c r="J130" s="136">
        <v>1.3587277899999998E-5</v>
      </c>
      <c r="K130" s="136">
        <v>1.9410396999999998E-5</v>
      </c>
      <c r="L130" s="136">
        <v>2.7174555799999996E-7</v>
      </c>
      <c r="M130" s="136">
        <v>1.3587277900000002E-4</v>
      </c>
      <c r="N130" s="136">
        <v>2.5233516099999998E-3</v>
      </c>
      <c r="O130" s="136">
        <v>1.9410396999999999E-4</v>
      </c>
      <c r="P130" s="136">
        <v>1.0869822319999998E-4</v>
      </c>
      <c r="Q130" s="136">
        <v>3.1056635199999996E-5</v>
      </c>
      <c r="R130" s="136" t="s">
        <v>393</v>
      </c>
      <c r="S130" s="136" t="s">
        <v>393</v>
      </c>
      <c r="T130" s="136">
        <v>2.7174555800000004E-4</v>
      </c>
      <c r="U130" s="136" t="s">
        <v>393</v>
      </c>
      <c r="V130" s="136" t="s">
        <v>393</v>
      </c>
      <c r="W130" s="136">
        <v>0.67936389499999994</v>
      </c>
      <c r="X130" s="136" t="s">
        <v>393</v>
      </c>
      <c r="Y130" s="136" t="s">
        <v>393</v>
      </c>
      <c r="Z130" s="136" t="s">
        <v>393</v>
      </c>
      <c r="AA130" s="136" t="s">
        <v>393</v>
      </c>
      <c r="AB130" s="136">
        <v>3.8820793999999996E-5</v>
      </c>
      <c r="AC130" s="136">
        <v>3.8820793999999998E-3</v>
      </c>
      <c r="AD130" s="136" t="s">
        <v>385</v>
      </c>
      <c r="AE130" s="137"/>
      <c r="AF130" s="138" t="s">
        <v>385</v>
      </c>
      <c r="AG130" s="138" t="s">
        <v>385</v>
      </c>
      <c r="AH130" s="138" t="s">
        <v>385</v>
      </c>
      <c r="AI130" s="138" t="s">
        <v>385</v>
      </c>
      <c r="AJ130" s="138" t="s">
        <v>385</v>
      </c>
      <c r="AK130" s="138">
        <v>1.9410396999999997</v>
      </c>
      <c r="AL130" s="147" t="s">
        <v>396</v>
      </c>
    </row>
    <row r="131" spans="1:38" s="2" customFormat="1" ht="26.25" customHeight="1" thickBot="1" x14ac:dyDescent="0.25">
      <c r="A131" s="63" t="s">
        <v>260</v>
      </c>
      <c r="B131" s="67" t="s">
        <v>274</v>
      </c>
      <c r="C131" s="75" t="s">
        <v>275</v>
      </c>
      <c r="D131" s="65"/>
      <c r="E131" s="136">
        <v>4.1071671000000006E-3</v>
      </c>
      <c r="F131" s="136">
        <v>1.59723165E-3</v>
      </c>
      <c r="G131" s="136">
        <v>1.4089234719999999E-3</v>
      </c>
      <c r="H131" s="136" t="s">
        <v>393</v>
      </c>
      <c r="I131" s="136" t="s">
        <v>393</v>
      </c>
      <c r="J131" s="136" t="s">
        <v>393</v>
      </c>
      <c r="K131" s="136">
        <v>2.9959768949999999E-3</v>
      </c>
      <c r="L131" s="136">
        <v>6.8907468584999994E-5</v>
      </c>
      <c r="M131" s="136">
        <v>3.4226392499999998E-3</v>
      </c>
      <c r="N131" s="136">
        <v>4.2976907999999994E-2</v>
      </c>
      <c r="O131" s="136">
        <v>3.7119637799999995E-3</v>
      </c>
      <c r="P131" s="136">
        <v>6.6227851530000006E-2</v>
      </c>
      <c r="Q131" s="136">
        <v>1.2046825649999999E-4</v>
      </c>
      <c r="R131" s="136">
        <v>4.9492850399999999E-4</v>
      </c>
      <c r="S131" s="136">
        <v>9.8391909899999998E-3</v>
      </c>
      <c r="T131" s="136">
        <v>6.8452784999999995E-4</v>
      </c>
      <c r="U131" s="136" t="s">
        <v>393</v>
      </c>
      <c r="V131" s="136" t="s">
        <v>393</v>
      </c>
      <c r="W131" s="136">
        <v>50.798398199999994</v>
      </c>
      <c r="X131" s="136" t="s">
        <v>393</v>
      </c>
      <c r="Y131" s="136" t="s">
        <v>393</v>
      </c>
      <c r="Z131" s="136" t="s">
        <v>393</v>
      </c>
      <c r="AA131" s="136" t="s">
        <v>393</v>
      </c>
      <c r="AB131" s="136">
        <v>9.1270379999999985E-8</v>
      </c>
      <c r="AC131" s="136">
        <v>0.22817594999999999</v>
      </c>
      <c r="AD131" s="136">
        <v>4.5635189999999992E-2</v>
      </c>
      <c r="AE131" s="137"/>
      <c r="AF131" s="138" t="s">
        <v>385</v>
      </c>
      <c r="AG131" s="138" t="s">
        <v>385</v>
      </c>
      <c r="AH131" s="138" t="s">
        <v>385</v>
      </c>
      <c r="AI131" s="138" t="s">
        <v>385</v>
      </c>
      <c r="AJ131" s="138" t="s">
        <v>385</v>
      </c>
      <c r="AK131" s="138">
        <v>2.2817595000000002</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8.5948500000000011E-3</v>
      </c>
      <c r="F133" s="136">
        <v>1.35434E-4</v>
      </c>
      <c r="G133" s="136">
        <v>1.1772339999999999E-3</v>
      </c>
      <c r="H133" s="136" t="s">
        <v>385</v>
      </c>
      <c r="I133" s="136">
        <v>3.6150460000000006E-4</v>
      </c>
      <c r="J133" s="136">
        <v>3.6150460000000006E-4</v>
      </c>
      <c r="K133" s="136">
        <v>4.0171808000000002E-4</v>
      </c>
      <c r="L133" s="136" t="s">
        <v>393</v>
      </c>
      <c r="M133" s="136">
        <v>1.4585200000000003E-3</v>
      </c>
      <c r="N133" s="136">
        <v>3.1285254000000003E-4</v>
      </c>
      <c r="O133" s="136">
        <v>5.2402540000000001E-5</v>
      </c>
      <c r="P133" s="136">
        <v>1.552282E-2</v>
      </c>
      <c r="Q133" s="136">
        <v>1.4178897999999999E-4</v>
      </c>
      <c r="R133" s="136">
        <v>1.4126808000000001E-4</v>
      </c>
      <c r="S133" s="136">
        <v>1.2949574E-4</v>
      </c>
      <c r="T133" s="136">
        <v>1.8054393999999998E-4</v>
      </c>
      <c r="U133" s="136">
        <v>2.0606804000000001E-4</v>
      </c>
      <c r="V133" s="136">
        <v>1.6681301600000001E-3</v>
      </c>
      <c r="W133" s="136">
        <v>2.81286E-4</v>
      </c>
      <c r="X133" s="136">
        <v>1.3751760000000001E-7</v>
      </c>
      <c r="Y133" s="136">
        <v>7.5113780000000003E-8</v>
      </c>
      <c r="Z133" s="136">
        <v>6.7091920000000004E-8</v>
      </c>
      <c r="AA133" s="136">
        <v>7.2821820000000011E-8</v>
      </c>
      <c r="AB133" s="136">
        <v>3.5254512000000005E-7</v>
      </c>
      <c r="AC133" s="136">
        <v>1.5627E-3</v>
      </c>
      <c r="AD133" s="136">
        <v>4.27138E-3</v>
      </c>
      <c r="AE133" s="137"/>
      <c r="AF133" s="138" t="s">
        <v>385</v>
      </c>
      <c r="AG133" s="138" t="s">
        <v>385</v>
      </c>
      <c r="AH133" s="138" t="s">
        <v>385</v>
      </c>
      <c r="AI133" s="138" t="s">
        <v>385</v>
      </c>
      <c r="AJ133" s="138" t="s">
        <v>385</v>
      </c>
      <c r="AK133" s="138">
        <v>10418</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4.5570680000000001E-3</v>
      </c>
      <c r="F136" s="136">
        <v>0.17728230841326953</v>
      </c>
      <c r="G136" s="136">
        <v>1.8623099999999998E-3</v>
      </c>
      <c r="H136" s="136">
        <v>1.0535767980000008</v>
      </c>
      <c r="I136" s="136">
        <v>4.5244999999999997E-4</v>
      </c>
      <c r="J136" s="136">
        <v>4.5244999999999997E-4</v>
      </c>
      <c r="K136" s="136">
        <v>4.5245000000000002E-4</v>
      </c>
      <c r="L136" s="136" t="s">
        <v>393</v>
      </c>
      <c r="M136" s="136">
        <v>1.785703E-3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411842.62755130377</v>
      </c>
      <c r="AL136" s="147" t="s">
        <v>443</v>
      </c>
    </row>
    <row r="137" spans="1:38" s="2" customFormat="1" ht="26.25" customHeight="1" thickBot="1" x14ac:dyDescent="0.25">
      <c r="A137" s="63" t="s">
        <v>260</v>
      </c>
      <c r="B137" s="63" t="s">
        <v>286</v>
      </c>
      <c r="C137" s="64" t="s">
        <v>287</v>
      </c>
      <c r="D137" s="65"/>
      <c r="E137" s="136">
        <v>2.1168699999999998E-4</v>
      </c>
      <c r="F137" s="136">
        <v>0.67269044452400839</v>
      </c>
      <c r="G137" s="136">
        <v>7.7281000000000008E-5</v>
      </c>
      <c r="H137" s="136">
        <v>3.5727929999999999E-3</v>
      </c>
      <c r="I137" s="136">
        <v>1.2607E-5</v>
      </c>
      <c r="J137" s="136">
        <v>1.2607E-5</v>
      </c>
      <c r="K137" s="136">
        <v>1.2607E-5</v>
      </c>
      <c r="L137" s="136" t="s">
        <v>393</v>
      </c>
      <c r="M137" s="136">
        <v>8.0229999999999996E-5</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212633.64418278012</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0.15108078</v>
      </c>
      <c r="J139" s="136">
        <v>0.15108078</v>
      </c>
      <c r="K139" s="136">
        <v>0.15108078</v>
      </c>
      <c r="L139" s="136" t="s">
        <v>393</v>
      </c>
      <c r="M139" s="136" t="s">
        <v>393</v>
      </c>
      <c r="N139" s="136">
        <v>4.3777999999999997E-4</v>
      </c>
      <c r="O139" s="136">
        <v>8.832E-4</v>
      </c>
      <c r="P139" s="136">
        <v>8.832E-4</v>
      </c>
      <c r="Q139" s="136">
        <v>1.3993600000000001E-3</v>
      </c>
      <c r="R139" s="136">
        <v>1.3362599999999999E-3</v>
      </c>
      <c r="S139" s="136">
        <v>3.1058000000000001E-3</v>
      </c>
      <c r="T139" s="136" t="s">
        <v>393</v>
      </c>
      <c r="U139" s="136" t="s">
        <v>393</v>
      </c>
      <c r="V139" s="136" t="s">
        <v>393</v>
      </c>
      <c r="W139" s="136">
        <v>1.5319639999999997</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2542</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104.49907131201586</v>
      </c>
      <c r="F141" s="19">
        <f t="shared" ref="F141:AJ141" si="0">SUM(F14:F140)</f>
        <v>149.74269438387481</v>
      </c>
      <c r="G141" s="19">
        <f t="shared" si="0"/>
        <v>86.217524771227019</v>
      </c>
      <c r="H141" s="19">
        <f t="shared" si="0"/>
        <v>32.613644355400886</v>
      </c>
      <c r="I141" s="19">
        <f t="shared" si="0"/>
        <v>36.110871469687403</v>
      </c>
      <c r="J141" s="19">
        <f t="shared" si="0"/>
        <v>44.055828183888444</v>
      </c>
      <c r="K141" s="19">
        <f t="shared" si="0"/>
        <v>60.398553796295403</v>
      </c>
      <c r="L141" s="19">
        <f t="shared" si="0"/>
        <v>4.0821188789545486</v>
      </c>
      <c r="M141" s="19">
        <f t="shared" si="0"/>
        <v>558.92714673896728</v>
      </c>
      <c r="N141" s="19">
        <f t="shared" si="0"/>
        <v>20.562682181688544</v>
      </c>
      <c r="O141" s="19">
        <f t="shared" si="0"/>
        <v>1.3637802221457249</v>
      </c>
      <c r="P141" s="19">
        <f t="shared" si="0"/>
        <v>1.2459226172722393</v>
      </c>
      <c r="Q141" s="19">
        <f t="shared" si="0"/>
        <v>1.763601471866669</v>
      </c>
      <c r="R141" s="19">
        <f t="shared" si="0"/>
        <v>3.9983934939112595</v>
      </c>
      <c r="S141" s="19">
        <f t="shared" si="0"/>
        <v>8.8302744410339216</v>
      </c>
      <c r="T141" s="19">
        <f t="shared" si="0"/>
        <v>1.9285029272663099</v>
      </c>
      <c r="U141" s="19">
        <f t="shared" si="0"/>
        <v>2.7203068353063107</v>
      </c>
      <c r="V141" s="19">
        <f t="shared" si="0"/>
        <v>39.985463398416115</v>
      </c>
      <c r="W141" s="19">
        <f t="shared" si="0"/>
        <v>374.39935477487614</v>
      </c>
      <c r="X141" s="19">
        <f t="shared" si="0"/>
        <v>7.6141133551687199</v>
      </c>
      <c r="Y141" s="19">
        <f t="shared" si="0"/>
        <v>6.5218589660550759</v>
      </c>
      <c r="Z141" s="19">
        <f t="shared" si="0"/>
        <v>3.3105491510087321</v>
      </c>
      <c r="AA141" s="19">
        <f t="shared" si="0"/>
        <v>3.873455070792895</v>
      </c>
      <c r="AB141" s="19">
        <f t="shared" si="0"/>
        <v>37.852408272120549</v>
      </c>
      <c r="AC141" s="19">
        <f t="shared" si="0"/>
        <v>3.4114700879742568</v>
      </c>
      <c r="AD141" s="19">
        <f t="shared" si="0"/>
        <v>26.920000371883241</v>
      </c>
      <c r="AE141" s="55"/>
      <c r="AF141" s="19">
        <f t="shared" si="0"/>
        <v>123891.98124463944</v>
      </c>
      <c r="AG141" s="19">
        <f t="shared" si="0"/>
        <v>192527.22236976941</v>
      </c>
      <c r="AH141" s="19">
        <f t="shared" si="0"/>
        <v>209886.91124075503</v>
      </c>
      <c r="AI141" s="19">
        <f t="shared" si="0"/>
        <v>54078.956254120974</v>
      </c>
      <c r="AJ141" s="19">
        <f t="shared" si="0"/>
        <v>2798.7374208961046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104.49907131201586</v>
      </c>
      <c r="F152" s="13">
        <f t="shared" ref="F152:AD152" si="1">SUM(F$141, F$151, IF(AND(ISNUMBER(SEARCH($B$4,"AT|BE|CH|GB|IE|LT|LU|NL")),SUM(F$143:F$149)&gt;0),SUM(F$143:F$149)-SUM(F$27:F$33),0))</f>
        <v>149.74269438387481</v>
      </c>
      <c r="G152" s="13">
        <f t="shared" si="1"/>
        <v>86.217524771227019</v>
      </c>
      <c r="H152" s="13">
        <f t="shared" si="1"/>
        <v>32.613644355400886</v>
      </c>
      <c r="I152" s="13">
        <f t="shared" si="1"/>
        <v>36.110871469687403</v>
      </c>
      <c r="J152" s="13">
        <f t="shared" si="1"/>
        <v>44.055828183888444</v>
      </c>
      <c r="K152" s="13">
        <f t="shared" si="1"/>
        <v>60.398553796295403</v>
      </c>
      <c r="L152" s="13">
        <f t="shared" si="1"/>
        <v>4.0821188789545486</v>
      </c>
      <c r="M152" s="13">
        <f t="shared" si="1"/>
        <v>558.92714673896728</v>
      </c>
      <c r="N152" s="13">
        <f t="shared" si="1"/>
        <v>20.562682181688544</v>
      </c>
      <c r="O152" s="13">
        <f t="shared" si="1"/>
        <v>1.3637802221457249</v>
      </c>
      <c r="P152" s="13">
        <f t="shared" si="1"/>
        <v>1.2459226172722393</v>
      </c>
      <c r="Q152" s="13">
        <f t="shared" si="1"/>
        <v>1.763601471866669</v>
      </c>
      <c r="R152" s="13">
        <f t="shared" si="1"/>
        <v>3.9983934939112595</v>
      </c>
      <c r="S152" s="13">
        <f t="shared" si="1"/>
        <v>8.8302744410339216</v>
      </c>
      <c r="T152" s="13">
        <f t="shared" si="1"/>
        <v>1.9285029272663099</v>
      </c>
      <c r="U152" s="13">
        <f t="shared" si="1"/>
        <v>2.7203068353063107</v>
      </c>
      <c r="V152" s="13">
        <f t="shared" si="1"/>
        <v>39.985463398416115</v>
      </c>
      <c r="W152" s="13">
        <f t="shared" si="1"/>
        <v>374.39935477487614</v>
      </c>
      <c r="X152" s="13">
        <f t="shared" si="1"/>
        <v>7.6141133551687199</v>
      </c>
      <c r="Y152" s="13">
        <f t="shared" si="1"/>
        <v>6.5218589660550759</v>
      </c>
      <c r="Z152" s="13">
        <f t="shared" si="1"/>
        <v>3.3105491510087321</v>
      </c>
      <c r="AA152" s="13">
        <f t="shared" si="1"/>
        <v>3.873455070792895</v>
      </c>
      <c r="AB152" s="13">
        <f t="shared" si="1"/>
        <v>37.852408272120549</v>
      </c>
      <c r="AC152" s="13">
        <f t="shared" si="1"/>
        <v>3.4114700879742568</v>
      </c>
      <c r="AD152" s="13">
        <f t="shared" si="1"/>
        <v>26.920000371883241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98.825919292274946</v>
      </c>
      <c r="F154" s="13">
        <f>SUM(F$141, F$153, -1 * IF(OR($B$6=2005,$B$6&gt;=2020),SUM(F$99:F$122),0), IF(AND(ISNUMBER(SEARCH($B$4,"AT|BE|CH|GB|IE|LT|LU|NL")),SUM(F$143:F$149)&gt;0),SUM(F$143:F$149)-SUM(F$27:F$33),0))</f>
        <v>139.18496675000182</v>
      </c>
      <c r="G154" s="13">
        <f>SUM(G$141, G$153, IF(AND(ISNUMBER(SEARCH($B$4,"AT|BE|CH|GB|IE|LT|LU|NL")),SUM(G$143:G$149)&gt;0),SUM(G$143:G$149)-SUM(G$27:G$33),0))</f>
        <v>86.217524771227019</v>
      </c>
      <c r="H154" s="13">
        <f>SUM(H$141, H$153, IF(AND(ISNUMBER(SEARCH($B$4,"AT|BE|CH|GB|IE|LT|LU|NL")),SUM(H$143:H$149)&gt;0),SUM(H$143:H$149)-SUM(H$27:H$33),0))</f>
        <v>32.613644355400886</v>
      </c>
      <c r="I154" s="13">
        <f t="shared" ref="I154:AD154" si="2">SUM(I$141, I$153, IF(AND(ISNUMBER(SEARCH($B$4,"AT|BE|CH|GB|IE|LT|LU|NL")),SUM(I$143:I$149)&gt;0),SUM(I$143:I$149)-SUM(I$27:I$33),0))</f>
        <v>36.110871469687403</v>
      </c>
      <c r="J154" s="13">
        <f t="shared" si="2"/>
        <v>44.055828183888444</v>
      </c>
      <c r="K154" s="13">
        <f t="shared" si="2"/>
        <v>60.398553796295403</v>
      </c>
      <c r="L154" s="13">
        <f t="shared" si="2"/>
        <v>4.0821188789545486</v>
      </c>
      <c r="M154" s="13">
        <f t="shared" si="2"/>
        <v>558.92714673896728</v>
      </c>
      <c r="N154" s="13">
        <f t="shared" si="2"/>
        <v>20.562682181688544</v>
      </c>
      <c r="O154" s="13">
        <f t="shared" si="2"/>
        <v>1.3637802221457249</v>
      </c>
      <c r="P154" s="13">
        <f t="shared" si="2"/>
        <v>1.2459226172722393</v>
      </c>
      <c r="Q154" s="13">
        <f t="shared" si="2"/>
        <v>1.763601471866669</v>
      </c>
      <c r="R154" s="13">
        <f t="shared" si="2"/>
        <v>3.9983934939112595</v>
      </c>
      <c r="S154" s="13">
        <f t="shared" si="2"/>
        <v>8.8302744410339216</v>
      </c>
      <c r="T154" s="13">
        <f t="shared" si="2"/>
        <v>1.9285029272663099</v>
      </c>
      <c r="U154" s="13">
        <f t="shared" si="2"/>
        <v>2.7203068353063107</v>
      </c>
      <c r="V154" s="13">
        <f t="shared" si="2"/>
        <v>39.985463398416115</v>
      </c>
      <c r="W154" s="13">
        <f t="shared" si="2"/>
        <v>374.39935477487614</v>
      </c>
      <c r="X154" s="13">
        <f t="shared" si="2"/>
        <v>7.6141133551687199</v>
      </c>
      <c r="Y154" s="13">
        <f t="shared" si="2"/>
        <v>6.5218589660550759</v>
      </c>
      <c r="Z154" s="13">
        <f t="shared" si="2"/>
        <v>3.3105491510087321</v>
      </c>
      <c r="AA154" s="13">
        <f t="shared" si="2"/>
        <v>3.873455070792895</v>
      </c>
      <c r="AB154" s="13">
        <f t="shared" si="2"/>
        <v>37.852408272120549</v>
      </c>
      <c r="AC154" s="13">
        <f t="shared" si="2"/>
        <v>3.4114700879742568</v>
      </c>
      <c r="AD154" s="13">
        <f t="shared" si="2"/>
        <v>26.920000371883241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0.4294345664023097</v>
      </c>
      <c r="F157" s="22">
        <v>1.7612231441720143E-3</v>
      </c>
      <c r="G157" s="22">
        <v>3.1882019114564009E-2</v>
      </c>
      <c r="H157" s="22" t="s">
        <v>393</v>
      </c>
      <c r="I157" s="22">
        <v>1.3235119092762987E-2</v>
      </c>
      <c r="J157" s="22">
        <v>1.3235119092762987E-2</v>
      </c>
      <c r="K157" s="22">
        <v>1.3235119092762987E-2</v>
      </c>
      <c r="L157" s="22">
        <v>6.3528571645262329E-3</v>
      </c>
      <c r="M157" s="22">
        <v>0.20395112226557402</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1643.4356818670187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2.0795952617056E-2</v>
      </c>
      <c r="F158" s="22">
        <v>1.2647644759565299E-4</v>
      </c>
      <c r="G158" s="22">
        <v>1.457985333173E-3</v>
      </c>
      <c r="H158" s="22" t="s">
        <v>393</v>
      </c>
      <c r="I158" s="22">
        <v>7.1059664024656602E-4</v>
      </c>
      <c r="J158" s="22">
        <v>7.1059664024656602E-4</v>
      </c>
      <c r="K158" s="22">
        <v>7.1059664024656602E-4</v>
      </c>
      <c r="L158" s="22">
        <v>3.4108638731835165E-4</v>
      </c>
      <c r="M158" s="22">
        <v>3.6937279680118382E-2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75.15255632934641</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0.60923409590033428</v>
      </c>
      <c r="F163" s="23">
        <v>0.26397999999999999</v>
      </c>
      <c r="G163" s="23">
        <v>2.0062480000000004E-2</v>
      </c>
      <c r="H163" s="23">
        <v>2.2702280000000002E-2</v>
      </c>
      <c r="I163" s="23">
        <v>2.4960483586594142</v>
      </c>
      <c r="J163" s="23">
        <v>3.0507257716948399</v>
      </c>
      <c r="K163" s="23">
        <v>4.7147580108011162</v>
      </c>
      <c r="L163" s="23">
        <v>0.22464435227934726</v>
      </c>
      <c r="M163" s="23">
        <v>21.729349420445256</v>
      </c>
      <c r="N163" s="23" t="s">
        <v>393</v>
      </c>
      <c r="O163" s="23" t="s">
        <v>393</v>
      </c>
      <c r="P163" s="23" t="s">
        <v>393</v>
      </c>
      <c r="Q163" s="23" t="s">
        <v>393</v>
      </c>
      <c r="R163" s="23" t="s">
        <v>393</v>
      </c>
      <c r="S163" s="23" t="s">
        <v>393</v>
      </c>
      <c r="T163" s="23" t="s">
        <v>393</v>
      </c>
      <c r="U163" s="23" t="s">
        <v>393</v>
      </c>
      <c r="V163" s="23" t="s">
        <v>393</v>
      </c>
      <c r="W163" s="23">
        <v>1.3866935325885634</v>
      </c>
      <c r="X163" s="23">
        <v>8.3201611955313809E-2</v>
      </c>
      <c r="Y163" s="23">
        <v>0.11093548260708508</v>
      </c>
      <c r="Z163" s="23">
        <v>4.7147580108011157E-2</v>
      </c>
      <c r="AA163" s="23">
        <v>3.1893951249536957E-2</v>
      </c>
      <c r="AB163" s="23">
        <v>0.27317862591994702</v>
      </c>
      <c r="AC163" s="23">
        <v>2.4405806173558715E-2</v>
      </c>
      <c r="AD163" s="23">
        <v>0.16640322391062762</v>
      </c>
      <c r="AE163" s="58"/>
      <c r="AF163" s="23" t="s">
        <v>390</v>
      </c>
      <c r="AG163" s="23" t="s">
        <v>390</v>
      </c>
      <c r="AH163" s="23" t="s">
        <v>390</v>
      </c>
      <c r="AI163" s="23" t="s">
        <v>390</v>
      </c>
      <c r="AJ163" s="23" t="s">
        <v>390</v>
      </c>
      <c r="AK163" s="23">
        <v>277.33870651771269</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256" priority="15" stopIfTrue="1" operator="equal">
      <formula>"NO"</formula>
    </cfRule>
    <cfRule type="cellIs" dxfId="255" priority="16" stopIfTrue="1" operator="equal">
      <formula>"NA"</formula>
    </cfRule>
    <cfRule type="cellIs" dxfId="254" priority="17" stopIfTrue="1" operator="equal">
      <formula>"IE"</formula>
    </cfRule>
    <cfRule type="cellIs" dxfId="253" priority="18" stopIfTrue="1" operator="equal">
      <formula>"NE"</formula>
    </cfRule>
  </conditionalFormatting>
  <conditionalFormatting sqref="AL37:AL38">
    <cfRule type="cellIs" dxfId="252" priority="9" stopIfTrue="1" operator="equal">
      <formula>"NO"</formula>
    </cfRule>
    <cfRule type="cellIs" dxfId="251" priority="10" stopIfTrue="1" operator="equal">
      <formula>"NA"</formula>
    </cfRule>
    <cfRule type="cellIs" dxfId="250" priority="11" stopIfTrue="1" operator="equal">
      <formula>"IE"</formula>
    </cfRule>
    <cfRule type="cellIs" dxfId="249" priority="12" stopIfTrue="1" operator="equal">
      <formula>"NE"</formula>
    </cfRule>
  </conditionalFormatting>
  <conditionalFormatting sqref="E14:AK140">
    <cfRule type="cellIs" dxfId="248" priority="5" stopIfTrue="1" operator="equal">
      <formula>"NO"</formula>
    </cfRule>
    <cfRule type="cellIs" dxfId="247" priority="6" stopIfTrue="1" operator="equal">
      <formula>"NA"</formula>
    </cfRule>
    <cfRule type="cellIs" dxfId="246" priority="7" stopIfTrue="1" operator="equal">
      <formula>"IE"</formula>
    </cfRule>
    <cfRule type="cellIs" dxfId="245" priority="8" stopIfTrue="1" operator="equal">
      <formula>"NE"</formula>
    </cfRule>
  </conditionalFormatting>
  <conditionalFormatting sqref="E157:AD164 E143:AD149 E14:AD141">
    <cfRule type="cellIs" dxfId="244" priority="4" operator="equal">
      <formula>0</formula>
    </cfRule>
  </conditionalFormatting>
  <conditionalFormatting sqref="AF14:AK140">
    <cfRule type="cellIs" dxfId="243" priority="3" operator="equal">
      <formula>0</formula>
    </cfRule>
  </conditionalFormatting>
  <conditionalFormatting sqref="E157:AD164 AF157:AK164 E143:AD149 AF143:AK149">
    <cfRule type="cellIs" dxfId="242" priority="2" operator="equal">
      <formula>0</formula>
    </cfRule>
  </conditionalFormatting>
  <conditionalFormatting sqref="AF37:AK38">
    <cfRule type="cellIs" dxfId="241"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1:AL170"/>
  <sheetViews>
    <sheetView topLeftCell="A2"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2004</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15.631520612999999</v>
      </c>
      <c r="F14" s="136">
        <v>0.16891889799999996</v>
      </c>
      <c r="G14" s="136">
        <v>56.012549792999998</v>
      </c>
      <c r="H14" s="136" t="s">
        <v>390</v>
      </c>
      <c r="I14" s="136">
        <v>4.6119376841603845</v>
      </c>
      <c r="J14" s="136">
        <v>5.5360354341500484</v>
      </c>
      <c r="K14" s="136">
        <v>7.3433388959999997</v>
      </c>
      <c r="L14" s="136" t="s">
        <v>393</v>
      </c>
      <c r="M14" s="136">
        <v>2.1865184479999997</v>
      </c>
      <c r="N14" s="136">
        <v>8.049362270434413</v>
      </c>
      <c r="O14" s="136">
        <v>0.33188319018693058</v>
      </c>
      <c r="P14" s="136">
        <v>0.3478556386029153</v>
      </c>
      <c r="Q14" s="136">
        <v>0.87777238359374521</v>
      </c>
      <c r="R14" s="136">
        <v>0.47454731755485308</v>
      </c>
      <c r="S14" s="136">
        <v>0.30890780319860722</v>
      </c>
      <c r="T14" s="136">
        <v>0.70211011773065024</v>
      </c>
      <c r="U14" s="136">
        <v>2.2920315618776423</v>
      </c>
      <c r="V14" s="136">
        <v>1.2371579643278894</v>
      </c>
      <c r="W14" s="136">
        <v>246.43378522254048</v>
      </c>
      <c r="X14" s="136">
        <v>9.0203660454513698E-4</v>
      </c>
      <c r="Y14" s="136">
        <v>3.1452358275177233E-3</v>
      </c>
      <c r="Z14" s="136">
        <v>2.5826112766292493E-3</v>
      </c>
      <c r="AA14" s="136">
        <v>2.3281215792923091E-4</v>
      </c>
      <c r="AB14" s="136">
        <v>6.8626958666213409E-3</v>
      </c>
      <c r="AC14" s="136">
        <v>0.83929849661522038</v>
      </c>
      <c r="AD14" s="136">
        <v>1.0311378723164046</v>
      </c>
      <c r="AE14" s="137"/>
      <c r="AF14" s="138">
        <v>410.27174298</v>
      </c>
      <c r="AG14" s="138">
        <v>67166.505076000001</v>
      </c>
      <c r="AH14" s="138">
        <v>31143.14483592</v>
      </c>
      <c r="AI14" s="138">
        <v>51.598200000000006</v>
      </c>
      <c r="AJ14" s="138">
        <v>1240.2024999999999</v>
      </c>
      <c r="AK14" s="138" t="s">
        <v>385</v>
      </c>
      <c r="AL14" s="147" t="s">
        <v>395</v>
      </c>
    </row>
    <row r="15" spans="1:38" s="1" customFormat="1" ht="26.25" customHeight="1" thickBot="1" x14ac:dyDescent="0.25">
      <c r="A15" s="63" t="s">
        <v>53</v>
      </c>
      <c r="B15" s="63" t="s">
        <v>54</v>
      </c>
      <c r="C15" s="64" t="s">
        <v>55</v>
      </c>
      <c r="D15" s="65"/>
      <c r="E15" s="136">
        <v>3.7452237639999995</v>
      </c>
      <c r="F15" s="136">
        <v>2.5151196420000006</v>
      </c>
      <c r="G15" s="136">
        <v>8.6531095590000007</v>
      </c>
      <c r="H15" s="136">
        <v>1.2821230999999999E-2</v>
      </c>
      <c r="I15" s="136">
        <v>0.28084048322307836</v>
      </c>
      <c r="J15" s="136">
        <v>0.30673260001837865</v>
      </c>
      <c r="K15" s="136">
        <v>0.30802720499999997</v>
      </c>
      <c r="L15" s="136">
        <v>5.167464891304642E-2</v>
      </c>
      <c r="M15" s="136">
        <v>0.477254026</v>
      </c>
      <c r="N15" s="136">
        <v>1.81727E-2</v>
      </c>
      <c r="O15" s="136">
        <v>1.3979000000000001E-3</v>
      </c>
      <c r="P15" s="136">
        <v>7.8282400000000011E-4</v>
      </c>
      <c r="Q15" s="136">
        <v>2.2366400000000002E-4</v>
      </c>
      <c r="R15" s="136" t="s">
        <v>392</v>
      </c>
      <c r="S15" s="136" t="s">
        <v>392</v>
      </c>
      <c r="T15" s="136">
        <v>1.95706E-3</v>
      </c>
      <c r="U15" s="136" t="s">
        <v>392</v>
      </c>
      <c r="V15" s="136" t="s">
        <v>392</v>
      </c>
      <c r="W15" s="136">
        <v>4.8926499999999997</v>
      </c>
      <c r="X15" s="136" t="s">
        <v>393</v>
      </c>
      <c r="Y15" s="136" t="s">
        <v>393</v>
      </c>
      <c r="Z15" s="136" t="s">
        <v>393</v>
      </c>
      <c r="AA15" s="136" t="s">
        <v>393</v>
      </c>
      <c r="AB15" s="136">
        <v>0.27958</v>
      </c>
      <c r="AC15" s="136">
        <v>2.7958000000000004E-2</v>
      </c>
      <c r="AD15" s="136" t="s">
        <v>385</v>
      </c>
      <c r="AE15" s="137"/>
      <c r="AF15" s="138">
        <v>36875.330500720003</v>
      </c>
      <c r="AG15" s="138">
        <v>1821.7509419999999</v>
      </c>
      <c r="AH15" s="138">
        <v>4819.1622571339994</v>
      </c>
      <c r="AI15" s="138">
        <v>44.43</v>
      </c>
      <c r="AJ15" s="138">
        <v>80.102400000000003</v>
      </c>
      <c r="AK15" s="138">
        <v>13.978999999999999</v>
      </c>
      <c r="AL15" s="147" t="s">
        <v>396</v>
      </c>
    </row>
    <row r="16" spans="1:38" s="1" customFormat="1" ht="26.25" customHeight="1" thickBot="1" x14ac:dyDescent="0.25">
      <c r="A16" s="63" t="s">
        <v>53</v>
      </c>
      <c r="B16" s="63" t="s">
        <v>56</v>
      </c>
      <c r="C16" s="64" t="s">
        <v>57</v>
      </c>
      <c r="D16" s="65"/>
      <c r="E16" s="136">
        <v>0.56536387499999996</v>
      </c>
      <c r="F16" s="136">
        <v>1.305588521</v>
      </c>
      <c r="G16" s="136">
        <v>0.736508092</v>
      </c>
      <c r="H16" s="136">
        <v>8.6671972E-2</v>
      </c>
      <c r="I16" s="136">
        <v>0.56741049359855622</v>
      </c>
      <c r="J16" s="136">
        <v>0.95494081300231826</v>
      </c>
      <c r="K16" s="136">
        <v>1.4334989519999999</v>
      </c>
      <c r="L16" s="136">
        <v>0.27235703692730695</v>
      </c>
      <c r="M16" s="136">
        <v>14.491177621999999</v>
      </c>
      <c r="N16" s="136">
        <v>0.19960895940916001</v>
      </c>
      <c r="O16" s="136">
        <v>1.1406226251952001E-2</v>
      </c>
      <c r="P16" s="136">
        <v>0.21386674222410001</v>
      </c>
      <c r="Q16" s="136">
        <v>7.8417805482170005E-2</v>
      </c>
      <c r="R16" s="136">
        <v>4.0634681022579E-2</v>
      </c>
      <c r="S16" s="136">
        <v>0.17822228518675001</v>
      </c>
      <c r="T16" s="136">
        <v>3.7070235318844E-2</v>
      </c>
      <c r="U16" s="136">
        <v>2.0673785081663003E-2</v>
      </c>
      <c r="V16" s="136">
        <v>0.32792900474362008</v>
      </c>
      <c r="W16" s="136">
        <v>0.18535117659422001</v>
      </c>
      <c r="X16" s="136">
        <v>2.0673785081663002E-3</v>
      </c>
      <c r="Y16" s="136">
        <v>2.138667422241E-5</v>
      </c>
      <c r="Z16" s="136">
        <v>7.1288914074700003E-6</v>
      </c>
      <c r="AA16" s="136">
        <v>7.1288914074700003E-6</v>
      </c>
      <c r="AB16" s="136">
        <v>2.10302296520365E-3</v>
      </c>
      <c r="AC16" s="136" t="s">
        <v>385</v>
      </c>
      <c r="AD16" s="136" t="s">
        <v>385</v>
      </c>
      <c r="AE16" s="137"/>
      <c r="AF16" s="138" t="s">
        <v>390</v>
      </c>
      <c r="AG16" s="138">
        <v>7106.62710109</v>
      </c>
      <c r="AH16" s="138">
        <v>22.264306379999997</v>
      </c>
      <c r="AI16" s="138" t="s">
        <v>390</v>
      </c>
      <c r="AJ16" s="138" t="s">
        <v>390</v>
      </c>
      <c r="AK16" s="138" t="s">
        <v>385</v>
      </c>
      <c r="AL16" s="147" t="s">
        <v>49</v>
      </c>
    </row>
    <row r="17" spans="1:38" s="2" customFormat="1" ht="26.25" customHeight="1" thickBot="1" x14ac:dyDescent="0.25">
      <c r="A17" s="63" t="s">
        <v>53</v>
      </c>
      <c r="B17" s="63" t="s">
        <v>58</v>
      </c>
      <c r="C17" s="64" t="s">
        <v>59</v>
      </c>
      <c r="D17" s="65"/>
      <c r="E17" s="136">
        <v>5.7217046250000001</v>
      </c>
      <c r="F17" s="136">
        <v>4.9424878000000012E-2</v>
      </c>
      <c r="G17" s="136">
        <v>5.0247593190000002</v>
      </c>
      <c r="H17" s="136" t="s">
        <v>390</v>
      </c>
      <c r="I17" s="136">
        <v>0.7841155968901663</v>
      </c>
      <c r="J17" s="136">
        <v>0.84089142427840535</v>
      </c>
      <c r="K17" s="136">
        <v>0.97323410799999999</v>
      </c>
      <c r="L17" s="136" t="s">
        <v>393</v>
      </c>
      <c r="M17" s="136">
        <v>0.84794082400000004</v>
      </c>
      <c r="N17" s="136">
        <v>1.8427900680811182</v>
      </c>
      <c r="O17" s="136">
        <v>2.4763898877473309E-2</v>
      </c>
      <c r="P17" s="136">
        <v>0.11581380129688672</v>
      </c>
      <c r="Q17" s="136">
        <v>5.6333982123256791E-2</v>
      </c>
      <c r="R17" s="136">
        <v>0.1858123471760034</v>
      </c>
      <c r="S17" s="136">
        <v>0.24067835207000066</v>
      </c>
      <c r="T17" s="136">
        <v>0.17893681060050337</v>
      </c>
      <c r="U17" s="136">
        <v>2.5523151592968942E-2</v>
      </c>
      <c r="V17" s="136">
        <v>2.7599213636905744</v>
      </c>
      <c r="W17" s="136">
        <v>2.7983822351531349</v>
      </c>
      <c r="X17" s="136">
        <v>0.63524759290914889</v>
      </c>
      <c r="Y17" s="136">
        <v>0.84849920465234707</v>
      </c>
      <c r="Z17" s="136">
        <v>0.34052701839052474</v>
      </c>
      <c r="AA17" s="136">
        <v>0.26875550010147342</v>
      </c>
      <c r="AB17" s="136">
        <v>2.0930293160534941</v>
      </c>
      <c r="AC17" s="136">
        <v>8.5256653536199996E-3</v>
      </c>
      <c r="AD17" s="136">
        <v>2.3376824356699997</v>
      </c>
      <c r="AE17" s="137"/>
      <c r="AF17" s="138" t="s">
        <v>390</v>
      </c>
      <c r="AG17" s="138">
        <v>25819.477306247998</v>
      </c>
      <c r="AH17" s="138">
        <v>1228.4910373199998</v>
      </c>
      <c r="AI17" s="138" t="s">
        <v>390</v>
      </c>
      <c r="AJ17" s="138" t="s">
        <v>390</v>
      </c>
      <c r="AK17" s="138" t="s">
        <v>385</v>
      </c>
      <c r="AL17" s="147" t="s">
        <v>49</v>
      </c>
    </row>
    <row r="18" spans="1:38" s="2" customFormat="1" ht="26.25" customHeight="1" thickBot="1" x14ac:dyDescent="0.25">
      <c r="A18" s="63" t="s">
        <v>53</v>
      </c>
      <c r="B18" s="63" t="s">
        <v>60</v>
      </c>
      <c r="C18" s="64" t="s">
        <v>61</v>
      </c>
      <c r="D18" s="65"/>
      <c r="E18" s="136">
        <v>3.1139839999999998E-3</v>
      </c>
      <c r="F18" s="136">
        <v>7.0876000000000004E-5</v>
      </c>
      <c r="G18" s="136">
        <v>3.3556699999999999E-4</v>
      </c>
      <c r="H18" s="136" t="s">
        <v>390</v>
      </c>
      <c r="I18" s="136">
        <v>3.7039085564399729E-4</v>
      </c>
      <c r="J18" s="136">
        <v>4.0148049948581194E-4</v>
      </c>
      <c r="K18" s="136">
        <v>4.7327599999999996E-4</v>
      </c>
      <c r="L18" s="136" t="s">
        <v>393</v>
      </c>
      <c r="M18" s="136">
        <v>1.210863E-3</v>
      </c>
      <c r="N18" s="136">
        <v>5.6612569804000003E-5</v>
      </c>
      <c r="O18" s="136">
        <v>8.061193475999999E-7</v>
      </c>
      <c r="P18" s="136">
        <v>3.6069858560000007E-5</v>
      </c>
      <c r="Q18" s="136">
        <v>7.7388163999999997E-6</v>
      </c>
      <c r="R18" s="136">
        <v>6.4251961319999999E-6</v>
      </c>
      <c r="S18" s="136">
        <v>7.4640392264000001E-6</v>
      </c>
      <c r="T18" s="136">
        <v>6.2164461319999995E-6</v>
      </c>
      <c r="U18" s="136">
        <v>4.2714135119999993E-6</v>
      </c>
      <c r="V18" s="136">
        <v>1.2780235972000001E-4</v>
      </c>
      <c r="W18" s="136">
        <v>1.1631034528E-4</v>
      </c>
      <c r="X18" s="136">
        <v>6.2691728080000003E-5</v>
      </c>
      <c r="Y18" s="136">
        <v>2.0058642559999998E-4</v>
      </c>
      <c r="Z18" s="136">
        <v>7.6651730400000012E-5</v>
      </c>
      <c r="AA18" s="136">
        <v>7.326696712000001E-5</v>
      </c>
      <c r="AB18" s="136">
        <v>4.1319685120000003E-4</v>
      </c>
      <c r="AC18" s="136">
        <v>2.5884999999999997E-7</v>
      </c>
      <c r="AD18" s="136">
        <v>7.097499999999999E-5</v>
      </c>
      <c r="AE18" s="137"/>
      <c r="AF18" s="138" t="s">
        <v>390</v>
      </c>
      <c r="AG18" s="138">
        <v>0.41749999999999998</v>
      </c>
      <c r="AH18" s="138">
        <v>60.688164</v>
      </c>
      <c r="AI18" s="138" t="s">
        <v>390</v>
      </c>
      <c r="AJ18" s="138" t="s">
        <v>390</v>
      </c>
      <c r="AK18" s="138" t="s">
        <v>385</v>
      </c>
      <c r="AL18" s="147" t="s">
        <v>49</v>
      </c>
    </row>
    <row r="19" spans="1:38" s="2" customFormat="1" ht="26.25" customHeight="1" thickBot="1" x14ac:dyDescent="0.25">
      <c r="A19" s="63" t="s">
        <v>53</v>
      </c>
      <c r="B19" s="63" t="s">
        <v>62</v>
      </c>
      <c r="C19" s="64" t="s">
        <v>63</v>
      </c>
      <c r="D19" s="65"/>
      <c r="E19" s="136">
        <v>0.30535287200000005</v>
      </c>
      <c r="F19" s="136">
        <v>7.2280989999999982E-3</v>
      </c>
      <c r="G19" s="136">
        <v>0.12970047099999998</v>
      </c>
      <c r="H19" s="136" t="s">
        <v>390</v>
      </c>
      <c r="I19" s="136">
        <v>1.0100112889581139E-2</v>
      </c>
      <c r="J19" s="136">
        <v>1.5009075475611729E-2</v>
      </c>
      <c r="K19" s="136">
        <v>2.2318138000000001E-2</v>
      </c>
      <c r="L19" s="136" t="s">
        <v>393</v>
      </c>
      <c r="M19" s="136">
        <v>5.5613665E-2</v>
      </c>
      <c r="N19" s="136">
        <v>1.0223665950081909E-2</v>
      </c>
      <c r="O19" s="136">
        <v>7.3027742970681786E-4</v>
      </c>
      <c r="P19" s="136">
        <v>2.7772880277021268E-3</v>
      </c>
      <c r="Q19" s="136">
        <v>5.7581913172651455E-4</v>
      </c>
      <c r="R19" s="136">
        <v>2.643083842909994E-4</v>
      </c>
      <c r="S19" s="136">
        <v>2.5942657865984931E-4</v>
      </c>
      <c r="T19" s="136">
        <v>1.1405000419619066E-3</v>
      </c>
      <c r="U19" s="136">
        <v>3.2044508740498249E-4</v>
      </c>
      <c r="V19" s="136">
        <v>2.1874390787054849E-2</v>
      </c>
      <c r="W19" s="136">
        <v>2.4928209134069466</v>
      </c>
      <c r="X19" s="136">
        <v>4.4537392638887806E-3</v>
      </c>
      <c r="Y19" s="136">
        <v>2.1550371329528403E-2</v>
      </c>
      <c r="Z19" s="136">
        <v>5.7752434595431026E-3</v>
      </c>
      <c r="AA19" s="136">
        <v>5.5366270794457995E-3</v>
      </c>
      <c r="AB19" s="136">
        <v>0.17951380113240609</v>
      </c>
      <c r="AC19" s="136">
        <v>1.4223884172526E-2</v>
      </c>
      <c r="AD19" s="136">
        <v>1.1247892409999999E-3</v>
      </c>
      <c r="AE19" s="137"/>
      <c r="AF19" s="138">
        <v>606.93535280267145</v>
      </c>
      <c r="AG19" s="138">
        <v>6.6164072999999997</v>
      </c>
      <c r="AH19" s="138">
        <v>4164.8940535199981</v>
      </c>
      <c r="AI19" s="138">
        <v>6.6200124599999999</v>
      </c>
      <c r="AJ19" s="138">
        <v>59.723084399999998</v>
      </c>
      <c r="AK19" s="138">
        <v>7.1098909999999993</v>
      </c>
      <c r="AL19" s="147" t="s">
        <v>396</v>
      </c>
    </row>
    <row r="20" spans="1:38" s="2" customFormat="1" ht="26.25" customHeight="1" thickBot="1" x14ac:dyDescent="0.25">
      <c r="A20" s="63" t="s">
        <v>53</v>
      </c>
      <c r="B20" s="63" t="s">
        <v>64</v>
      </c>
      <c r="C20" s="64" t="s">
        <v>65</v>
      </c>
      <c r="D20" s="65"/>
      <c r="E20" s="136">
        <v>2.1159552810000002</v>
      </c>
      <c r="F20" s="136">
        <v>0.21271022000000003</v>
      </c>
      <c r="G20" s="136">
        <v>4.2383695459999995</v>
      </c>
      <c r="H20" s="136" t="s">
        <v>390</v>
      </c>
      <c r="I20" s="136">
        <v>8.2537611696902755E-2</v>
      </c>
      <c r="J20" s="136">
        <v>9.3226379150361846E-2</v>
      </c>
      <c r="K20" s="136">
        <v>0.124248228</v>
      </c>
      <c r="L20" s="136" t="s">
        <v>393</v>
      </c>
      <c r="M20" s="136">
        <v>2.5730159159999997</v>
      </c>
      <c r="N20" s="136">
        <v>1.4043847980221649</v>
      </c>
      <c r="O20" s="136">
        <v>0.41876011438427124</v>
      </c>
      <c r="P20" s="136">
        <v>5.1315819064065196E-2</v>
      </c>
      <c r="Q20" s="136">
        <v>2.2647257399962997E-2</v>
      </c>
      <c r="R20" s="136">
        <v>0.7832684143886679</v>
      </c>
      <c r="S20" s="136">
        <v>0.2617204836293236</v>
      </c>
      <c r="T20" s="136">
        <v>0.11667159257136793</v>
      </c>
      <c r="U20" s="136">
        <v>2.334766842724504E-2</v>
      </c>
      <c r="V20" s="136">
        <v>17.027715539197008</v>
      </c>
      <c r="W20" s="136">
        <v>3.9988337647946173</v>
      </c>
      <c r="X20" s="136">
        <v>0.50496326756514354</v>
      </c>
      <c r="Y20" s="136">
        <v>0.75614718259112201</v>
      </c>
      <c r="Z20" s="136">
        <v>0.25806043021672798</v>
      </c>
      <c r="AA20" s="136">
        <v>0.20500646741604039</v>
      </c>
      <c r="AB20" s="136">
        <v>1.7241773477890339</v>
      </c>
      <c r="AC20" s="136">
        <v>0.160763781645996</v>
      </c>
      <c r="AD20" s="136">
        <v>0.69961883924599977</v>
      </c>
      <c r="AE20" s="137"/>
      <c r="AF20" s="138">
        <v>126.3153875</v>
      </c>
      <c r="AG20" s="138">
        <v>4104.2365258</v>
      </c>
      <c r="AH20" s="138">
        <v>2133.2866213799994</v>
      </c>
      <c r="AI20" s="138">
        <v>31652.483830000001</v>
      </c>
      <c r="AJ20" s="138" t="s">
        <v>390</v>
      </c>
      <c r="AK20" s="138" t="s">
        <v>385</v>
      </c>
      <c r="AL20" s="147" t="s">
        <v>49</v>
      </c>
    </row>
    <row r="21" spans="1:38" s="2" customFormat="1" ht="26.25" customHeight="1" thickBot="1" x14ac:dyDescent="0.25">
      <c r="A21" s="63" t="s">
        <v>53</v>
      </c>
      <c r="B21" s="63" t="s">
        <v>66</v>
      </c>
      <c r="C21" s="64" t="s">
        <v>67</v>
      </c>
      <c r="D21" s="65"/>
      <c r="E21" s="136">
        <v>0.65810808399999998</v>
      </c>
      <c r="F21" s="136">
        <v>2.7305976999999985E-2</v>
      </c>
      <c r="G21" s="136">
        <v>0.60146719299999996</v>
      </c>
      <c r="H21" s="136">
        <v>1.5752252000000001E-2</v>
      </c>
      <c r="I21" s="136">
        <v>3.0695951407309956E-2</v>
      </c>
      <c r="J21" s="136">
        <v>4.9004081408287881E-2</v>
      </c>
      <c r="K21" s="136">
        <v>8.1808532000000003E-2</v>
      </c>
      <c r="L21" s="136" t="s">
        <v>393</v>
      </c>
      <c r="M21" s="136">
        <v>0.29639362799999996</v>
      </c>
      <c r="N21" s="136">
        <v>3.6528827152006657E-2</v>
      </c>
      <c r="O21" s="136">
        <v>1.1728467496086538E-3</v>
      </c>
      <c r="P21" s="136">
        <v>5.8656555833282182E-3</v>
      </c>
      <c r="Q21" s="136">
        <v>1.7581471864599662E-3</v>
      </c>
      <c r="R21" s="136">
        <v>4.9766080571067763E-3</v>
      </c>
      <c r="S21" s="136">
        <v>5.056946427945355E-3</v>
      </c>
      <c r="T21" s="136">
        <v>3.5925544859611754E-3</v>
      </c>
      <c r="U21" s="136">
        <v>9.6961453453746035E-4</v>
      </c>
      <c r="V21" s="136">
        <v>0.10474152775490356</v>
      </c>
      <c r="W21" s="136">
        <v>6.2823135514391018E-2</v>
      </c>
      <c r="X21" s="136">
        <v>1.8653467698702957E-2</v>
      </c>
      <c r="Y21" s="136">
        <v>4.6532660028573015E-2</v>
      </c>
      <c r="Z21" s="136">
        <v>1.515706207112563E-2</v>
      </c>
      <c r="AA21" s="136">
        <v>1.3470563129124433E-2</v>
      </c>
      <c r="AB21" s="136">
        <v>9.3813752927526042E-2</v>
      </c>
      <c r="AC21" s="136">
        <v>4.2825076567999995E-4</v>
      </c>
      <c r="AD21" s="136">
        <v>4.4353624905799999E-2</v>
      </c>
      <c r="AE21" s="137"/>
      <c r="AF21" s="138">
        <v>710.810359769662</v>
      </c>
      <c r="AG21" s="138">
        <v>260.88486399999999</v>
      </c>
      <c r="AH21" s="138">
        <v>6816.2783313599994</v>
      </c>
      <c r="AI21" s="138">
        <v>60.661332729999998</v>
      </c>
      <c r="AJ21" s="138" t="s">
        <v>390</v>
      </c>
      <c r="AK21" s="138" t="s">
        <v>385</v>
      </c>
      <c r="AL21" s="147" t="s">
        <v>49</v>
      </c>
    </row>
    <row r="22" spans="1:38" s="2" customFormat="1" ht="26.25" customHeight="1" thickBot="1" x14ac:dyDescent="0.25">
      <c r="A22" s="63" t="s">
        <v>53</v>
      </c>
      <c r="B22" s="67" t="s">
        <v>68</v>
      </c>
      <c r="C22" s="64" t="s">
        <v>69</v>
      </c>
      <c r="D22" s="65"/>
      <c r="E22" s="136">
        <v>5.1451461380000003</v>
      </c>
      <c r="F22" s="136">
        <v>5.1068719999999998E-2</v>
      </c>
      <c r="G22" s="136">
        <v>0.47041421700000002</v>
      </c>
      <c r="H22" s="136">
        <v>3.6200000000000006E-5</v>
      </c>
      <c r="I22" s="136">
        <v>1.0653476369048134E-2</v>
      </c>
      <c r="J22" s="136">
        <v>1.4997338866573033E-2</v>
      </c>
      <c r="K22" s="136">
        <v>1.6794457999999998E-2</v>
      </c>
      <c r="L22" s="136" t="s">
        <v>393</v>
      </c>
      <c r="M22" s="136">
        <v>11.424805305999998</v>
      </c>
      <c r="N22" s="136">
        <v>0.22257054400000001</v>
      </c>
      <c r="O22" s="136">
        <v>1.8169023999999999E-2</v>
      </c>
      <c r="P22" s="136">
        <v>0.111285272</v>
      </c>
      <c r="Q22" s="136">
        <v>6.0184892000000004E-2</v>
      </c>
      <c r="R22" s="136">
        <v>9.3116248000000013E-2</v>
      </c>
      <c r="S22" s="136">
        <v>0.14694198159999999</v>
      </c>
      <c r="T22" s="136">
        <v>0.111285272</v>
      </c>
      <c r="U22" s="136">
        <v>5.7459538400000003E-2</v>
      </c>
      <c r="V22" s="136">
        <v>0.96295827200000006</v>
      </c>
      <c r="W22" s="136">
        <v>9.3116247999999995E-3</v>
      </c>
      <c r="X22" s="136">
        <v>1.4762332E-5</v>
      </c>
      <c r="Y22" s="136">
        <v>6.3591584000000003E-4</v>
      </c>
      <c r="Z22" s="136">
        <v>1.7487685600000002E-4</v>
      </c>
      <c r="AA22" s="136">
        <v>9.7658504000000011E-5</v>
      </c>
      <c r="AB22" s="136">
        <v>9.2321353200000014E-4</v>
      </c>
      <c r="AC22" s="136">
        <v>1.04471888E-2</v>
      </c>
      <c r="AD22" s="136">
        <v>0.23392618400000001</v>
      </c>
      <c r="AE22" s="137"/>
      <c r="AF22" s="138">
        <v>276.11394640000003</v>
      </c>
      <c r="AG22" s="138">
        <v>9186.0903157399989</v>
      </c>
      <c r="AH22" s="138">
        <v>6366.1016230199957</v>
      </c>
      <c r="AI22" s="138">
        <v>782.62973626331689</v>
      </c>
      <c r="AJ22" s="138">
        <v>261.72757000000001</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1.1604972579999999</v>
      </c>
      <c r="F24" s="136">
        <v>4.6315678479999978</v>
      </c>
      <c r="G24" s="136">
        <v>0.87056891999999997</v>
      </c>
      <c r="H24" s="136">
        <v>1.4429491000000001E-2</v>
      </c>
      <c r="I24" s="136">
        <v>0.34791136860790239</v>
      </c>
      <c r="J24" s="136">
        <v>0.47508288587838898</v>
      </c>
      <c r="K24" s="136">
        <v>0.73018191499999996</v>
      </c>
      <c r="L24" s="136" t="s">
        <v>393</v>
      </c>
      <c r="M24" s="136">
        <v>2.5730159159999997</v>
      </c>
      <c r="N24" s="136">
        <v>0.20544827769790358</v>
      </c>
      <c r="O24" s="136">
        <v>3.3289880467119254E-2</v>
      </c>
      <c r="P24" s="136">
        <v>1.390402102279718E-2</v>
      </c>
      <c r="Q24" s="136">
        <v>5.4404189868674929E-3</v>
      </c>
      <c r="R24" s="136">
        <v>6.9882651928888609E-2</v>
      </c>
      <c r="S24" s="136">
        <v>3.2937249676260924E-2</v>
      </c>
      <c r="T24" s="136">
        <v>1.8529005594932518E-2</v>
      </c>
      <c r="U24" s="136">
        <v>3.6072554531675302E-3</v>
      </c>
      <c r="V24" s="136">
        <v>1.4683246737171398</v>
      </c>
      <c r="W24" s="136">
        <v>0.45865022780405995</v>
      </c>
      <c r="X24" s="136">
        <v>7.8463077461554509E-2</v>
      </c>
      <c r="Y24" s="136">
        <v>0.13165619188348646</v>
      </c>
      <c r="Z24" s="136">
        <v>4.6447755431633216E-2</v>
      </c>
      <c r="AA24" s="136">
        <v>3.8322504724482759E-2</v>
      </c>
      <c r="AB24" s="136">
        <v>0.29488952950115693</v>
      </c>
      <c r="AC24" s="136">
        <v>1.2724144211354002E-2</v>
      </c>
      <c r="AD24" s="136">
        <v>0.177891006063952</v>
      </c>
      <c r="AE24" s="137"/>
      <c r="AF24" s="138">
        <v>656.94047925491884</v>
      </c>
      <c r="AG24" s="138">
        <v>1139.23669238</v>
      </c>
      <c r="AH24" s="138">
        <v>7650.8619284280057</v>
      </c>
      <c r="AI24" s="138">
        <v>2415.1787492000003</v>
      </c>
      <c r="AJ24" s="138">
        <v>11.323944000000001</v>
      </c>
      <c r="AK24" s="138">
        <v>5.8036482857142877</v>
      </c>
      <c r="AL24" s="147" t="s">
        <v>396</v>
      </c>
    </row>
    <row r="25" spans="1:38" s="2" customFormat="1" ht="26.25" customHeight="1" thickBot="1" x14ac:dyDescent="0.25">
      <c r="A25" s="63" t="s">
        <v>73</v>
      </c>
      <c r="B25" s="67" t="s">
        <v>74</v>
      </c>
      <c r="C25" s="69" t="s">
        <v>75</v>
      </c>
      <c r="D25" s="65"/>
      <c r="E25" s="136">
        <v>6.4107168762386924E-2</v>
      </c>
      <c r="F25" s="136">
        <v>7.023283017776234E-4</v>
      </c>
      <c r="G25" s="136">
        <v>1.786366214056713E-2</v>
      </c>
      <c r="H25" s="136" t="s">
        <v>393</v>
      </c>
      <c r="I25" s="136">
        <v>5.7788444489074216E-4</v>
      </c>
      <c r="J25" s="136">
        <v>5.7788444489074216E-4</v>
      </c>
      <c r="K25" s="136">
        <v>5.7788444489074216E-4</v>
      </c>
      <c r="L25" s="136">
        <v>2.7738453354755633E-4</v>
      </c>
      <c r="M25" s="136">
        <v>5.0936259581911662E-2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153.76379022299926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5.1342812851971259E-2</v>
      </c>
      <c r="F26" s="136">
        <v>4.1027101671467416E-4</v>
      </c>
      <c r="G26" s="136">
        <v>1.3825861586807755E-2</v>
      </c>
      <c r="H26" s="136" t="s">
        <v>393</v>
      </c>
      <c r="I26" s="136">
        <v>2.8259738786053041E-4</v>
      </c>
      <c r="J26" s="136">
        <v>2.8259738786053041E-4</v>
      </c>
      <c r="K26" s="136">
        <v>2.8259738786053041E-4</v>
      </c>
      <c r="L26" s="136">
        <v>1.3564674617305461E-4</v>
      </c>
      <c r="M26" s="136">
        <v>1.2862406957827616E-2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17.621581779927126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9.9508421164093921</v>
      </c>
      <c r="F27" s="136">
        <v>13.495262663794946</v>
      </c>
      <c r="G27" s="136">
        <v>6.8921923439864752E-2</v>
      </c>
      <c r="H27" s="136">
        <v>0.42225026687641204</v>
      </c>
      <c r="I27" s="136">
        <v>0.26831480766888199</v>
      </c>
      <c r="J27" s="136">
        <v>0.26831480766888199</v>
      </c>
      <c r="K27" s="136">
        <v>0.26831480766888199</v>
      </c>
      <c r="L27" s="136">
        <v>0.16208159835981656</v>
      </c>
      <c r="M27" s="136">
        <v>146.6862893536005</v>
      </c>
      <c r="N27" s="136">
        <v>9.772782321011027E-4</v>
      </c>
      <c r="O27" s="136">
        <v>1.2073395466108408E-4</v>
      </c>
      <c r="P27" s="136">
        <v>5.6083831156456014E-3</v>
      </c>
      <c r="Q27" s="136">
        <v>1.8395258069473362E-4</v>
      </c>
      <c r="R27" s="136">
        <v>4.5930262625849443E-3</v>
      </c>
      <c r="S27" s="136">
        <v>3.2383656925430771E-3</v>
      </c>
      <c r="T27" s="136">
        <v>1.345665748055853E-3</v>
      </c>
      <c r="U27" s="136">
        <v>1.2643725206729921E-4</v>
      </c>
      <c r="V27" s="136">
        <v>2.1033245513290819E-2</v>
      </c>
      <c r="W27" s="136">
        <v>0.35042220000000002</v>
      </c>
      <c r="X27" s="136">
        <v>6.2400901896E-3</v>
      </c>
      <c r="Y27" s="136">
        <v>8.1913236610999998E-3</v>
      </c>
      <c r="Z27" s="136">
        <v>4.9625418476999996E-3</v>
      </c>
      <c r="AA27" s="136">
        <v>8.2722625688000009E-3</v>
      </c>
      <c r="AB27" s="136">
        <v>2.7666218267200005E-2</v>
      </c>
      <c r="AC27" s="136">
        <v>3.2253739999999999E-4</v>
      </c>
      <c r="AD27" s="136">
        <v>6.6331899999999994E-5</v>
      </c>
      <c r="AE27" s="137"/>
      <c r="AF27" s="138">
        <v>31639.758530158299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4.2686528167518576</v>
      </c>
      <c r="F28" s="136">
        <v>0.90868209079031648</v>
      </c>
      <c r="G28" s="136">
        <v>2.7229675912477304E-2</v>
      </c>
      <c r="H28" s="136">
        <v>2.4989006571713844E-2</v>
      </c>
      <c r="I28" s="136">
        <v>0.51350256242374104</v>
      </c>
      <c r="J28" s="136">
        <v>0.51350256242374104</v>
      </c>
      <c r="K28" s="136">
        <v>0.51350256242374104</v>
      </c>
      <c r="L28" s="136">
        <v>0.33413260344104384</v>
      </c>
      <c r="M28" s="136">
        <v>8.4009677670842589</v>
      </c>
      <c r="N28" s="136">
        <v>1.8117866133680451E-4</v>
      </c>
      <c r="O28" s="136">
        <v>1.9755330925477467E-5</v>
      </c>
      <c r="P28" s="136">
        <v>1.5823573306640441E-3</v>
      </c>
      <c r="Q28" s="136">
        <v>3.5416999871462388E-5</v>
      </c>
      <c r="R28" s="136">
        <v>2.2244618890117354E-3</v>
      </c>
      <c r="S28" s="136">
        <v>1.502967583257296E-3</v>
      </c>
      <c r="T28" s="136">
        <v>1.4042625339429798E-4</v>
      </c>
      <c r="U28" s="136">
        <v>3.1323337891969854E-5</v>
      </c>
      <c r="V28" s="136">
        <v>5.5153909611697942E-3</v>
      </c>
      <c r="W28" s="136">
        <v>0.16655120000000001</v>
      </c>
      <c r="X28" s="136">
        <v>4.5847197624999999E-3</v>
      </c>
      <c r="Y28" s="136">
        <v>5.1780049440000005E-3</v>
      </c>
      <c r="Z28" s="136">
        <v>4.0107482640000004E-3</v>
      </c>
      <c r="AA28" s="136">
        <v>4.3640677176000004E-3</v>
      </c>
      <c r="AB28" s="136">
        <v>1.8137540688100001E-2</v>
      </c>
      <c r="AC28" s="136">
        <v>1.245365E-4</v>
      </c>
      <c r="AD28" s="136">
        <v>2.6803200000000001E-5</v>
      </c>
      <c r="AE28" s="137"/>
      <c r="AF28" s="138">
        <v>11522.208183745901</v>
      </c>
      <c r="AG28" s="138" t="s">
        <v>385</v>
      </c>
      <c r="AH28" s="138" t="s">
        <v>393</v>
      </c>
      <c r="AI28" s="138" t="s">
        <v>385</v>
      </c>
      <c r="AJ28" s="138" t="s">
        <v>385</v>
      </c>
      <c r="AK28" s="138" t="s">
        <v>385</v>
      </c>
      <c r="AL28" s="147" t="s">
        <v>49</v>
      </c>
    </row>
    <row r="29" spans="1:38" s="2" customFormat="1" ht="26.25" customHeight="1" thickBot="1" x14ac:dyDescent="0.25">
      <c r="A29" s="63" t="s">
        <v>78</v>
      </c>
      <c r="B29" s="63" t="s">
        <v>83</v>
      </c>
      <c r="C29" s="64" t="s">
        <v>84</v>
      </c>
      <c r="D29" s="65"/>
      <c r="E29" s="136">
        <v>23.363608849610458</v>
      </c>
      <c r="F29" s="136">
        <v>1.6357569282430005</v>
      </c>
      <c r="G29" s="136">
        <v>6.5639067117927136E-2</v>
      </c>
      <c r="H29" s="136">
        <v>9.5050213747617743E-3</v>
      </c>
      <c r="I29" s="136">
        <v>0.75366691920056095</v>
      </c>
      <c r="J29" s="136">
        <v>0.75366691920056095</v>
      </c>
      <c r="K29" s="136">
        <v>0.75366691920056095</v>
      </c>
      <c r="L29" s="136">
        <v>0.43580363299350466</v>
      </c>
      <c r="M29" s="136">
        <v>5.7467567637990165</v>
      </c>
      <c r="N29" s="136">
        <v>3.2849278119269332E-4</v>
      </c>
      <c r="O29" s="136">
        <v>3.2860094323016886E-5</v>
      </c>
      <c r="P29" s="136">
        <v>3.4797899345686821E-3</v>
      </c>
      <c r="Q29" s="136">
        <v>6.5693148136664904E-5</v>
      </c>
      <c r="R29" s="136">
        <v>5.5787258138176917E-3</v>
      </c>
      <c r="S29" s="136">
        <v>3.7411023396094218E-3</v>
      </c>
      <c r="T29" s="136">
        <v>1.3184598493260044E-4</v>
      </c>
      <c r="U29" s="136">
        <v>6.566610762729605E-5</v>
      </c>
      <c r="V29" s="136">
        <v>1.1819088157632216E-2</v>
      </c>
      <c r="W29" s="136">
        <v>0.20690429999999999</v>
      </c>
      <c r="X29" s="136">
        <v>2.9557764475E-3</v>
      </c>
      <c r="Y29" s="136">
        <v>1.7898868486200002E-2</v>
      </c>
      <c r="Z29" s="136">
        <v>2.0000753960200002E-2</v>
      </c>
      <c r="AA29" s="136">
        <v>4.5978744738000002E-3</v>
      </c>
      <c r="AB29" s="136">
        <v>4.5453273367700005E-2</v>
      </c>
      <c r="AC29" s="136">
        <v>1.4986240000000001E-4</v>
      </c>
      <c r="AD29" s="136">
        <v>3.95197E-5</v>
      </c>
      <c r="AE29" s="137"/>
      <c r="AF29" s="138">
        <v>27571.859830586902</v>
      </c>
      <c r="AG29" s="138" t="s">
        <v>385</v>
      </c>
      <c r="AH29" s="138">
        <v>153.8887268451</v>
      </c>
      <c r="AI29" s="138" t="s">
        <v>385</v>
      </c>
      <c r="AJ29" s="138" t="s">
        <v>385</v>
      </c>
      <c r="AK29" s="138" t="s">
        <v>385</v>
      </c>
      <c r="AL29" s="147" t="s">
        <v>49</v>
      </c>
    </row>
    <row r="30" spans="1:38" s="2" customFormat="1" ht="26.25" customHeight="1" thickBot="1" x14ac:dyDescent="0.25">
      <c r="A30" s="63" t="s">
        <v>78</v>
      </c>
      <c r="B30" s="63" t="s">
        <v>85</v>
      </c>
      <c r="C30" s="64" t="s">
        <v>86</v>
      </c>
      <c r="D30" s="65"/>
      <c r="E30" s="136">
        <v>4.7412986891907899E-2</v>
      </c>
      <c r="F30" s="136">
        <v>0.2846072227671983</v>
      </c>
      <c r="G30" s="136">
        <v>9.8459792501862597E-4</v>
      </c>
      <c r="H30" s="136">
        <v>4.9211712698541896E-4</v>
      </c>
      <c r="I30" s="136">
        <v>5.9878610596277313E-3</v>
      </c>
      <c r="J30" s="136">
        <v>5.9878610596277313E-3</v>
      </c>
      <c r="K30" s="136">
        <v>5.9878610596277313E-3</v>
      </c>
      <c r="L30" s="136">
        <v>9.5634159207545354E-4</v>
      </c>
      <c r="M30" s="136">
        <v>2.008767244598217</v>
      </c>
      <c r="N30" s="136">
        <v>1.4827736534000084E-5</v>
      </c>
      <c r="O30" s="136">
        <v>3.936585165920364E-6</v>
      </c>
      <c r="P30" s="136">
        <v>7.1714701090507804E-5</v>
      </c>
      <c r="Q30" s="136">
        <v>4.9790474825826098E-6</v>
      </c>
      <c r="R30" s="136">
        <v>5.2713502221550468E-5</v>
      </c>
      <c r="S30" s="136">
        <v>3.7652501586821765E-5</v>
      </c>
      <c r="T30" s="136">
        <v>1.9810397084890975E-5</v>
      </c>
      <c r="U30" s="136">
        <v>2.5478397664734618E-6</v>
      </c>
      <c r="V30" s="136">
        <v>4.3781654083531893E-2</v>
      </c>
      <c r="W30" s="136">
        <v>5.6547000000000004E-3</v>
      </c>
      <c r="X30" s="136">
        <v>8.3341399500000003E-5</v>
      </c>
      <c r="Y30" s="136">
        <v>1.141249184E-4</v>
      </c>
      <c r="Z30" s="136">
        <v>6.2323928200000008E-5</v>
      </c>
      <c r="AA30" s="136">
        <v>1.282276263E-4</v>
      </c>
      <c r="AB30" s="136">
        <v>3.880178724E-4</v>
      </c>
      <c r="AC30" s="136">
        <v>5.6547000000000003E-6</v>
      </c>
      <c r="AD30" s="136">
        <v>2.6405E-6</v>
      </c>
      <c r="AE30" s="137"/>
      <c r="AF30" s="138">
        <v>361.08945282510001</v>
      </c>
      <c r="AG30" s="138" t="s">
        <v>385</v>
      </c>
      <c r="AH30" s="138" t="s">
        <v>393</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2.6726459416189239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0.21752024416721677</v>
      </c>
      <c r="J32" s="136">
        <v>0.4071868488340733</v>
      </c>
      <c r="K32" s="136">
        <v>0.53419649914732303</v>
      </c>
      <c r="L32" s="136" t="s">
        <v>385</v>
      </c>
      <c r="M32" s="136" t="s">
        <v>393</v>
      </c>
      <c r="N32" s="136">
        <v>0.56273106003508599</v>
      </c>
      <c r="O32" s="136">
        <v>2.5967550353049348E-3</v>
      </c>
      <c r="P32" s="136">
        <v>1.7275210364129318E-6</v>
      </c>
      <c r="Q32" s="136">
        <v>1.7275210364129339E-12</v>
      </c>
      <c r="R32" s="136">
        <v>0.20862276120049775</v>
      </c>
      <c r="S32" s="136">
        <v>4.5687689100913795</v>
      </c>
      <c r="T32" s="136">
        <v>3.2930814489374911E-2</v>
      </c>
      <c r="U32" s="136">
        <v>4.3504048833443339E-3</v>
      </c>
      <c r="V32" s="136">
        <v>1.7275210364129328</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16870.339889475999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0.12179954785782945</v>
      </c>
      <c r="J33" s="136">
        <v>0.22555471825523957</v>
      </c>
      <c r="K33" s="136">
        <v>0.45110943651047913</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16870.339889475999</v>
      </c>
      <c r="AL33" s="147" t="s">
        <v>382</v>
      </c>
    </row>
    <row r="34" spans="1:38" s="2" customFormat="1" ht="26.25" customHeight="1" thickBot="1" x14ac:dyDescent="0.25">
      <c r="A34" s="63" t="s">
        <v>70</v>
      </c>
      <c r="B34" s="63" t="s">
        <v>93</v>
      </c>
      <c r="C34" s="64" t="s">
        <v>94</v>
      </c>
      <c r="D34" s="65"/>
      <c r="E34" s="136">
        <v>1.7990281582560002</v>
      </c>
      <c r="F34" s="136">
        <v>0.15964658274600002</v>
      </c>
      <c r="G34" s="136">
        <v>6.8665196880000011E-4</v>
      </c>
      <c r="H34" s="136">
        <v>2.4032818908000002E-4</v>
      </c>
      <c r="I34" s="136">
        <v>4.7035659862800006E-2</v>
      </c>
      <c r="J34" s="136">
        <v>4.9438941753600002E-2</v>
      </c>
      <c r="K34" s="136">
        <v>5.2185549628800003E-2</v>
      </c>
      <c r="L34" s="136">
        <v>3.0573178910820006E-2</v>
      </c>
      <c r="M34" s="136">
        <v>0.36735880330799997</v>
      </c>
      <c r="N34" s="136" t="s">
        <v>393</v>
      </c>
      <c r="O34" s="136">
        <v>3.4332598440000006E-4</v>
      </c>
      <c r="P34" s="136" t="s">
        <v>393</v>
      </c>
      <c r="Q34" s="136" t="s">
        <v>393</v>
      </c>
      <c r="R34" s="136">
        <v>1.7166299220000001E-3</v>
      </c>
      <c r="S34" s="136">
        <v>5.8365417348E-2</v>
      </c>
      <c r="T34" s="136">
        <v>2.4032818908000003E-3</v>
      </c>
      <c r="U34" s="136">
        <v>3.4332598440000006E-4</v>
      </c>
      <c r="V34" s="136">
        <v>3.4332598440000001E-2</v>
      </c>
      <c r="W34" s="136">
        <v>3.4332598440000002E-3</v>
      </c>
      <c r="X34" s="136">
        <v>1.0299779531999999E-3</v>
      </c>
      <c r="Y34" s="136">
        <v>1.7166299220000001E-3</v>
      </c>
      <c r="Z34" s="136">
        <v>1.2771726619680001E-6</v>
      </c>
      <c r="AA34" s="136">
        <v>2.9526034658400004E-7</v>
      </c>
      <c r="AB34" s="136">
        <v>2.7481803082085522E-3</v>
      </c>
      <c r="AC34" s="136">
        <v>2.7466078752000003E-4</v>
      </c>
      <c r="AD34" s="136">
        <v>0.34332598440000001</v>
      </c>
      <c r="AE34" s="137"/>
      <c r="AF34" s="138">
        <v>1459.1354337</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0.21174292327492497</v>
      </c>
      <c r="F36" s="136">
        <v>7.2094059627023643E-3</v>
      </c>
      <c r="G36" s="136">
        <v>5.3403007131128624E-2</v>
      </c>
      <c r="H36" s="136">
        <v>1.8691052495895019E-5</v>
      </c>
      <c r="I36" s="136">
        <v>1.4952841996716013E-2</v>
      </c>
      <c r="J36" s="136">
        <v>1.6554932210649874E-2</v>
      </c>
      <c r="K36" s="136">
        <v>1.6554932210649874E-2</v>
      </c>
      <c r="L36" s="136">
        <v>1.9865918652779849E-3</v>
      </c>
      <c r="M36" s="136">
        <v>1.9759112638517592E-2</v>
      </c>
      <c r="N36" s="136">
        <v>4.8062706418015763E-4</v>
      </c>
      <c r="O36" s="136">
        <v>5.3403007131128624E-5</v>
      </c>
      <c r="P36" s="136">
        <v>5.3403007131128624E-5</v>
      </c>
      <c r="Q36" s="136">
        <v>1.8157022424583732E-3</v>
      </c>
      <c r="R36" s="136">
        <v>1.9225082567206305E-3</v>
      </c>
      <c r="S36" s="136">
        <v>3.337687945695539E-3</v>
      </c>
      <c r="T36" s="136">
        <v>8.5444811409805796E-2</v>
      </c>
      <c r="U36" s="136">
        <v>5.6073157487685063E-4</v>
      </c>
      <c r="V36" s="136">
        <v>3.2041804278677174E-3</v>
      </c>
      <c r="W36" s="136">
        <v>1.2549706675815225E-4</v>
      </c>
      <c r="X36" s="136">
        <v>8.0104510696692947E-5</v>
      </c>
      <c r="Y36" s="136">
        <v>1.3350751782782158E-4</v>
      </c>
      <c r="Z36" s="136">
        <v>9.9329593263899239E-8</v>
      </c>
      <c r="AA36" s="136">
        <v>2.296329306638531E-8</v>
      </c>
      <c r="AB36" s="136">
        <v>2.1373432141084481E-4</v>
      </c>
      <c r="AC36" s="136">
        <v>3.7382104991790036E-4</v>
      </c>
      <c r="AD36" s="136">
        <v>1.5219857032371656E-3</v>
      </c>
      <c r="AE36" s="137"/>
      <c r="AF36" s="138">
        <v>112.15817311310357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4.6958767620000001</v>
      </c>
      <c r="F37" s="136">
        <v>0.18738404200000006</v>
      </c>
      <c r="G37" s="136">
        <v>1.190464E-3</v>
      </c>
      <c r="H37" s="136" t="s">
        <v>385</v>
      </c>
      <c r="I37" s="136">
        <v>1.5756635904923936E-4</v>
      </c>
      <c r="J37" s="136">
        <v>1.5756635904923936E-4</v>
      </c>
      <c r="K37" s="136">
        <v>1.5756635904923936E-4</v>
      </c>
      <c r="L37" s="136" t="s">
        <v>393</v>
      </c>
      <c r="M37" s="136">
        <v>0.384906998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25325.471845560001</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2.1154639229999996</v>
      </c>
      <c r="F39" s="136">
        <v>5.8689410999999907E-2</v>
      </c>
      <c r="G39" s="136">
        <v>1.148733126</v>
      </c>
      <c r="H39" s="136" t="s">
        <v>390</v>
      </c>
      <c r="I39" s="136">
        <v>0.41869205280703425</v>
      </c>
      <c r="J39" s="136">
        <v>0.50591746335552767</v>
      </c>
      <c r="K39" s="136">
        <v>0.74471573800000002</v>
      </c>
      <c r="L39" s="136" t="s">
        <v>393</v>
      </c>
      <c r="M39" s="136">
        <v>2.4252367250000004</v>
      </c>
      <c r="N39" s="136">
        <v>9.4700356771285299E-2</v>
      </c>
      <c r="O39" s="136">
        <v>7.0627701294912488E-3</v>
      </c>
      <c r="P39" s="136">
        <v>6.0573416645403819E-3</v>
      </c>
      <c r="Q39" s="136">
        <v>4.6002333722867817E-3</v>
      </c>
      <c r="R39" s="136">
        <v>1.974652279512349E-2</v>
      </c>
      <c r="S39" s="136">
        <v>1.4521507073869823E-2</v>
      </c>
      <c r="T39" s="136">
        <v>3.1457668167977196E-2</v>
      </c>
      <c r="U39" s="136">
        <v>1.4774044848909458E-3</v>
      </c>
      <c r="V39" s="136">
        <v>0.35868979395413175</v>
      </c>
      <c r="W39" s="136">
        <v>0.19467352745494867</v>
      </c>
      <c r="X39" s="136">
        <v>4.7280492790745594E-2</v>
      </c>
      <c r="Y39" s="136">
        <v>6.5959636955799789E-2</v>
      </c>
      <c r="Z39" s="136">
        <v>3.417654214082811E-2</v>
      </c>
      <c r="AA39" s="136">
        <v>2.989660475737509E-2</v>
      </c>
      <c r="AB39" s="136">
        <v>0.17731327664474858</v>
      </c>
      <c r="AC39" s="136">
        <v>2.6116225853570246E-3</v>
      </c>
      <c r="AD39" s="136">
        <v>8.7565391726239658E-2</v>
      </c>
      <c r="AE39" s="137"/>
      <c r="AF39" s="138">
        <v>308.3660667239638</v>
      </c>
      <c r="AG39" s="138">
        <v>1354.8862999282467</v>
      </c>
      <c r="AH39" s="138">
        <v>38540.036308584051</v>
      </c>
      <c r="AI39" s="138">
        <v>128.60508474999995</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3.7974300333857984</v>
      </c>
      <c r="F41" s="136">
        <v>37.736889393069021</v>
      </c>
      <c r="G41" s="136">
        <v>2.5396090924257937</v>
      </c>
      <c r="H41" s="136">
        <v>1.4139453463665537</v>
      </c>
      <c r="I41" s="136">
        <v>17.584758192349689</v>
      </c>
      <c r="J41" s="136">
        <v>17.970284194241071</v>
      </c>
      <c r="K41" s="136">
        <v>19.184177936028764</v>
      </c>
      <c r="L41" s="136">
        <v>1.6634253704897346</v>
      </c>
      <c r="M41" s="136">
        <v>176.649516986989</v>
      </c>
      <c r="N41" s="136">
        <v>0.36165557251103175</v>
      </c>
      <c r="O41" s="136">
        <v>0.20916200667691712</v>
      </c>
      <c r="P41" s="136">
        <v>8.6828852626179606E-2</v>
      </c>
      <c r="Q41" s="136">
        <v>7.3714645493551792E-2</v>
      </c>
      <c r="R41" s="136">
        <v>0.76357797273622141</v>
      </c>
      <c r="S41" s="136">
        <v>0.18596108971418213</v>
      </c>
      <c r="T41" s="136">
        <v>0.1026975962042454</v>
      </c>
      <c r="U41" s="136">
        <v>4.1961465037987353E-2</v>
      </c>
      <c r="V41" s="136">
        <v>4.0681618569145481</v>
      </c>
      <c r="W41" s="136">
        <v>6.1883764977164475</v>
      </c>
      <c r="X41" s="136">
        <v>4.5745206752819048</v>
      </c>
      <c r="Y41" s="136">
        <v>3.2974296090549182</v>
      </c>
      <c r="Z41" s="136">
        <v>1.8226254272999427</v>
      </c>
      <c r="AA41" s="136">
        <v>2.4039370633876591</v>
      </c>
      <c r="AB41" s="136">
        <v>12.09851277502443</v>
      </c>
      <c r="AC41" s="136">
        <v>2.1098262148147038</v>
      </c>
      <c r="AD41" s="136">
        <v>0.1001940053887676</v>
      </c>
      <c r="AE41" s="137"/>
      <c r="AF41" s="138">
        <v>230</v>
      </c>
      <c r="AG41" s="138">
        <v>4171.2950666611214</v>
      </c>
      <c r="AH41" s="138">
        <v>62236.604847053633</v>
      </c>
      <c r="AI41" s="138">
        <v>21077.612036824088</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0.190718896</v>
      </c>
      <c r="F43" s="136">
        <v>7.9825580000000024E-3</v>
      </c>
      <c r="G43" s="136">
        <v>0.204825696</v>
      </c>
      <c r="H43" s="136" t="s">
        <v>393</v>
      </c>
      <c r="I43" s="136">
        <v>4.4908713018471345E-2</v>
      </c>
      <c r="J43" s="136">
        <v>0.10252466751761943</v>
      </c>
      <c r="K43" s="136">
        <v>0.224245202</v>
      </c>
      <c r="L43" s="136" t="s">
        <v>393</v>
      </c>
      <c r="M43" s="136">
        <v>0.30474092000000003</v>
      </c>
      <c r="N43" s="136">
        <v>1.8413380731791777E-2</v>
      </c>
      <c r="O43" s="136">
        <v>7.95720025418248E-4</v>
      </c>
      <c r="P43" s="136">
        <v>8.2625289481102321E-4</v>
      </c>
      <c r="Q43" s="136">
        <v>6.882492770997644E-4</v>
      </c>
      <c r="R43" s="136">
        <v>3.676116970375553E-3</v>
      </c>
      <c r="S43" s="136">
        <v>3.2391159452472488E-3</v>
      </c>
      <c r="T43" s="136">
        <v>2.2269510646859843E-2</v>
      </c>
      <c r="U43" s="136">
        <v>2.1842757865111006E-4</v>
      </c>
      <c r="V43" s="136">
        <v>4.693970949382547E-2</v>
      </c>
      <c r="W43" s="136">
        <v>3.6102592297278663E-2</v>
      </c>
      <c r="X43" s="136">
        <v>9.2908509239405489E-3</v>
      </c>
      <c r="Y43" s="136">
        <v>1.2512705739261597E-2</v>
      </c>
      <c r="Z43" s="136">
        <v>5.7093461483656563E-3</v>
      </c>
      <c r="AA43" s="136">
        <v>4.7016337986221226E-3</v>
      </c>
      <c r="AB43" s="136">
        <v>3.2214536610189921E-2</v>
      </c>
      <c r="AC43" s="136">
        <v>2.6622128838360332E-4</v>
      </c>
      <c r="AD43" s="136">
        <v>1.4760846646973273E-2</v>
      </c>
      <c r="AE43" s="137"/>
      <c r="AF43" s="138">
        <v>227.01475814775236</v>
      </c>
      <c r="AG43" s="138">
        <v>114.46336000000002</v>
      </c>
      <c r="AH43" s="138">
        <v>1816.0949350500011</v>
      </c>
      <c r="AI43" s="138">
        <v>83.291481200000007</v>
      </c>
      <c r="AJ43" s="138" t="s">
        <v>390</v>
      </c>
      <c r="AK43" s="138" t="s">
        <v>385</v>
      </c>
      <c r="AL43" s="147" t="s">
        <v>49</v>
      </c>
    </row>
    <row r="44" spans="1:38" s="2" customFormat="1" ht="26.25" customHeight="1" thickBot="1" x14ac:dyDescent="0.25">
      <c r="A44" s="63" t="s">
        <v>70</v>
      </c>
      <c r="B44" s="63" t="s">
        <v>111</v>
      </c>
      <c r="C44" s="64" t="s">
        <v>112</v>
      </c>
      <c r="D44" s="65"/>
      <c r="E44" s="136">
        <v>2.370363122744676</v>
      </c>
      <c r="F44" s="136">
        <v>0.64200701326924725</v>
      </c>
      <c r="G44" s="136">
        <v>1.8469042778071771E-3</v>
      </c>
      <c r="H44" s="136">
        <v>6.4641649723251203E-4</v>
      </c>
      <c r="I44" s="136">
        <v>0.11813261486924155</v>
      </c>
      <c r="J44" s="136">
        <v>0.11813261486924155</v>
      </c>
      <c r="K44" s="136">
        <v>0.11813261486924155</v>
      </c>
      <c r="L44" s="136">
        <v>7.0436311894871206E-2</v>
      </c>
      <c r="M44" s="136">
        <v>18.475599288257985</v>
      </c>
      <c r="N44" s="136" t="s">
        <v>393</v>
      </c>
      <c r="O44" s="136">
        <v>9.2345213890358856E-4</v>
      </c>
      <c r="P44" s="136" t="s">
        <v>385</v>
      </c>
      <c r="Q44" s="136" t="s">
        <v>385</v>
      </c>
      <c r="R44" s="136">
        <v>4.6172606945179429E-3</v>
      </c>
      <c r="S44" s="136">
        <v>0.15698686361361003</v>
      </c>
      <c r="T44" s="136">
        <v>6.4641649723251203E-3</v>
      </c>
      <c r="U44" s="136">
        <v>9.2345213890358856E-4</v>
      </c>
      <c r="V44" s="136">
        <v>9.2345213890358852E-2</v>
      </c>
      <c r="W44" s="136" t="s">
        <v>393</v>
      </c>
      <c r="X44" s="136">
        <v>3.001219451436663E-6</v>
      </c>
      <c r="Y44" s="136">
        <v>4.3863976597920459E-3</v>
      </c>
      <c r="Z44" s="136" t="s">
        <v>393</v>
      </c>
      <c r="AA44" s="136" t="s">
        <v>393</v>
      </c>
      <c r="AB44" s="136" t="s">
        <v>393</v>
      </c>
      <c r="AC44" s="136" t="s">
        <v>393</v>
      </c>
      <c r="AD44" s="136" t="s">
        <v>393</v>
      </c>
      <c r="AE44" s="137"/>
      <c r="AF44" s="138">
        <v>3908.381056008292</v>
      </c>
      <c r="AG44" s="138" t="s">
        <v>385</v>
      </c>
      <c r="AH44" s="138" t="s">
        <v>385</v>
      </c>
      <c r="AI44" s="138" t="s">
        <v>385</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0.23616360600000003</v>
      </c>
      <c r="F46" s="136">
        <v>0.5266767579999988</v>
      </c>
      <c r="G46" s="136">
        <v>0.40623902499999998</v>
      </c>
      <c r="H46" s="136">
        <v>5.6660189999999996E-3</v>
      </c>
      <c r="I46" s="136">
        <v>3.5724477004833943E-2</v>
      </c>
      <c r="J46" s="136">
        <v>4.7622092024313119E-2</v>
      </c>
      <c r="K46" s="136">
        <v>9.0226730000000005E-2</v>
      </c>
      <c r="L46" s="136" t="s">
        <v>393</v>
      </c>
      <c r="M46" s="136">
        <v>0.19996489000000001</v>
      </c>
      <c r="N46" s="136">
        <v>1.4816755315680051E-2</v>
      </c>
      <c r="O46" s="136">
        <v>2.2574726707331417E-4</v>
      </c>
      <c r="P46" s="136">
        <v>1.02862450841453E-3</v>
      </c>
      <c r="Q46" s="136">
        <v>6.2100395449068285E-4</v>
      </c>
      <c r="R46" s="136">
        <v>2.5199250765818122E-3</v>
      </c>
      <c r="S46" s="136">
        <v>1.9322160381701971E-3</v>
      </c>
      <c r="T46" s="136">
        <v>9.9770504798465786E-3</v>
      </c>
      <c r="U46" s="136">
        <v>2.5491908150420762E-4</v>
      </c>
      <c r="V46" s="136">
        <v>2.3597201980581711E-2</v>
      </c>
      <c r="W46" s="136">
        <v>2.1812994742959016E-2</v>
      </c>
      <c r="X46" s="136">
        <v>4.8651889650560979E-3</v>
      </c>
      <c r="Y46" s="136">
        <v>6.7039018832353156E-3</v>
      </c>
      <c r="Z46" s="136">
        <v>3.1777678001671974E-3</v>
      </c>
      <c r="AA46" s="136">
        <v>2.5996126054797972E-3</v>
      </c>
      <c r="AB46" s="136">
        <v>1.7346471253938414E-2</v>
      </c>
      <c r="AC46" s="136">
        <v>8.4987777842587329E-5</v>
      </c>
      <c r="AD46" s="136">
        <v>1.8828858492134146E-2</v>
      </c>
      <c r="AE46" s="137"/>
      <c r="AF46" s="138">
        <v>5.6949613700000006</v>
      </c>
      <c r="AG46" s="138">
        <v>233.08651381999994</v>
      </c>
      <c r="AH46" s="138">
        <v>2811.2509290419985</v>
      </c>
      <c r="AI46" s="138">
        <v>192.05110293000004</v>
      </c>
      <c r="AJ46" s="138">
        <v>23.899075763888916</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8.855613</v>
      </c>
      <c r="G48" s="136" t="s">
        <v>385</v>
      </c>
      <c r="H48" s="136" t="s">
        <v>385</v>
      </c>
      <c r="I48" s="136">
        <v>0.11807484000000001</v>
      </c>
      <c r="J48" s="136">
        <v>0.8265238800000001</v>
      </c>
      <c r="K48" s="136">
        <v>1.7416038899999999</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2.9518710000000001</v>
      </c>
      <c r="AL48" s="147" t="s">
        <v>397</v>
      </c>
    </row>
    <row r="49" spans="1:38" s="2" customFormat="1" ht="26.25" customHeight="1" thickBot="1" x14ac:dyDescent="0.25">
      <c r="A49" s="63" t="s">
        <v>119</v>
      </c>
      <c r="B49" s="63" t="s">
        <v>122</v>
      </c>
      <c r="C49" s="64" t="s">
        <v>123</v>
      </c>
      <c r="D49" s="65"/>
      <c r="E49" s="136">
        <v>1.5996132E-3</v>
      </c>
      <c r="F49" s="136">
        <v>1.3685579600000001E-2</v>
      </c>
      <c r="G49" s="136">
        <v>1.4218784E-3</v>
      </c>
      <c r="H49" s="136">
        <v>6.5761876E-3</v>
      </c>
      <c r="I49" s="136">
        <v>0.10841822800000001</v>
      </c>
      <c r="J49" s="136">
        <v>0.25949280799999996</v>
      </c>
      <c r="K49" s="136">
        <v>0.61673975599999997</v>
      </c>
      <c r="L49" s="136">
        <v>5.3124931720000004E-2</v>
      </c>
      <c r="M49" s="136">
        <v>0.81758007999999993</v>
      </c>
      <c r="N49" s="136">
        <v>0.67539223999999998</v>
      </c>
      <c r="O49" s="136">
        <v>1.2441436E-2</v>
      </c>
      <c r="P49" s="136">
        <v>2.1328176000000001E-2</v>
      </c>
      <c r="Q49" s="136">
        <v>2.3105523999999999E-2</v>
      </c>
      <c r="R49" s="136">
        <v>0.30214916000000003</v>
      </c>
      <c r="S49" s="136">
        <v>8.5312704000000003E-2</v>
      </c>
      <c r="T49" s="136">
        <v>0.21328175999999999</v>
      </c>
      <c r="U49" s="136">
        <v>2.8437568E-2</v>
      </c>
      <c r="V49" s="136">
        <v>0.39101656000000001</v>
      </c>
      <c r="W49" s="136">
        <v>5.3320439999999998</v>
      </c>
      <c r="X49" s="136">
        <v>0.28437568000000002</v>
      </c>
      <c r="Y49" s="136">
        <v>0.3554696</v>
      </c>
      <c r="Z49" s="136">
        <v>0.1777348</v>
      </c>
      <c r="AA49" s="136">
        <v>0.12441436</v>
      </c>
      <c r="AB49" s="136">
        <v>6.27403844</v>
      </c>
      <c r="AC49" s="136" t="s">
        <v>393</v>
      </c>
      <c r="AD49" s="136" t="s">
        <v>393</v>
      </c>
      <c r="AE49" s="137"/>
      <c r="AF49" s="138" t="s">
        <v>385</v>
      </c>
      <c r="AG49" s="138" t="s">
        <v>385</v>
      </c>
      <c r="AH49" s="138" t="s">
        <v>385</v>
      </c>
      <c r="AI49" s="138" t="s">
        <v>385</v>
      </c>
      <c r="AJ49" s="138" t="s">
        <v>385</v>
      </c>
      <c r="AK49" s="138">
        <v>1.7773479999999999</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1.0362779</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10.362779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2.91363E-2</v>
      </c>
      <c r="O52" s="136">
        <v>2.91363E-2</v>
      </c>
      <c r="P52" s="136">
        <v>2.91363E-2</v>
      </c>
      <c r="Q52" s="136">
        <v>2.91363E-2</v>
      </c>
      <c r="R52" s="136">
        <v>2.91363E-2</v>
      </c>
      <c r="S52" s="136">
        <v>2.91363E-2</v>
      </c>
      <c r="T52" s="136">
        <v>2.91363E-2</v>
      </c>
      <c r="U52" s="136">
        <v>2.91363E-2</v>
      </c>
      <c r="V52" s="136">
        <v>2.91363E-2</v>
      </c>
      <c r="W52" s="136">
        <v>3.2564100000000006E-2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5.7130000000000001</v>
      </c>
      <c r="AL52" s="147" t="s">
        <v>401</v>
      </c>
    </row>
    <row r="53" spans="1:38" s="2" customFormat="1" ht="26.25" customHeight="1" thickBot="1" x14ac:dyDescent="0.25">
      <c r="A53" s="63" t="s">
        <v>119</v>
      </c>
      <c r="B53" s="67" t="s">
        <v>129</v>
      </c>
      <c r="C53" s="69" t="s">
        <v>130</v>
      </c>
      <c r="D53" s="66"/>
      <c r="E53" s="136" t="s">
        <v>385</v>
      </c>
      <c r="F53" s="136">
        <v>3.3191688567825701</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1.6595844283912851</v>
      </c>
      <c r="AL53" s="147" t="s">
        <v>402</v>
      </c>
    </row>
    <row r="54" spans="1:38" s="2" customFormat="1" ht="37.5" customHeight="1" thickBot="1" x14ac:dyDescent="0.25">
      <c r="A54" s="63" t="s">
        <v>119</v>
      </c>
      <c r="B54" s="67" t="s">
        <v>131</v>
      </c>
      <c r="C54" s="69" t="s">
        <v>132</v>
      </c>
      <c r="D54" s="66"/>
      <c r="E54" s="136" t="s">
        <v>385</v>
      </c>
      <c r="F54" s="136">
        <v>8.0373999999999999</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80374</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3.6884510387563602E-2</v>
      </c>
      <c r="J57" s="136">
        <v>8.7011281930849407E-2</v>
      </c>
      <c r="K57" s="136">
        <v>0.21417381700000002</v>
      </c>
      <c r="L57" s="136">
        <v>1.1065353116269079E-3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2271.1280000000002</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6.0085082392365282E-3</v>
      </c>
      <c r="J58" s="136">
        <v>7.2102087245709642E-2</v>
      </c>
      <c r="K58" s="136">
        <v>0.60085074699999996</v>
      </c>
      <c r="L58" s="136">
        <v>2.763913790048803E-5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908.94299999999998</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4.5580294760000001E-2</v>
      </c>
      <c r="J59" s="136">
        <v>4.7583824199999999E-2</v>
      </c>
      <c r="K59" s="136">
        <v>5.0088236000000001E-2</v>
      </c>
      <c r="L59" s="136">
        <v>2.82597827512E-5</v>
      </c>
      <c r="M59" s="136" t="s">
        <v>392</v>
      </c>
      <c r="N59" s="136">
        <v>0.31487733721791722</v>
      </c>
      <c r="O59" s="136">
        <v>7.4096579280000033E-3</v>
      </c>
      <c r="P59" s="136">
        <v>7.5380851799999979E-4</v>
      </c>
      <c r="Q59" s="136">
        <v>1.7906673326000006E-2</v>
      </c>
      <c r="R59" s="136">
        <v>2.2846445278000008E-2</v>
      </c>
      <c r="S59" s="136">
        <v>1.7588865419999997E-3</v>
      </c>
      <c r="T59" s="136">
        <v>1.4819315856000007E-2</v>
      </c>
      <c r="U59" s="136">
        <v>9.2620724100000051E-2</v>
      </c>
      <c r="V59" s="136">
        <v>9.2969717219999984E-2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251.26950599999995</v>
      </c>
      <c r="AL59" s="147" t="s">
        <v>407</v>
      </c>
    </row>
    <row r="60" spans="1:38" s="2" customFormat="1" ht="26.25" customHeight="1" thickBot="1" x14ac:dyDescent="0.25">
      <c r="A60" s="63" t="s">
        <v>53</v>
      </c>
      <c r="B60" s="71" t="s">
        <v>142</v>
      </c>
      <c r="C60" s="64" t="s">
        <v>143</v>
      </c>
      <c r="D60" s="110"/>
      <c r="E60" s="136">
        <v>1.5496318E-2</v>
      </c>
      <c r="F60" s="136">
        <v>4.0988199999999998E-4</v>
      </c>
      <c r="G60" s="136">
        <v>1.8734555E-2</v>
      </c>
      <c r="H60" s="136" t="s">
        <v>385</v>
      </c>
      <c r="I60" s="136">
        <v>3.425772225482117E-3</v>
      </c>
      <c r="J60" s="136">
        <v>4.1100405845572556E-2</v>
      </c>
      <c r="K60" s="136">
        <v>0.34249064600000001</v>
      </c>
      <c r="L60" s="136" t="s">
        <v>385</v>
      </c>
      <c r="M60" s="136">
        <v>4.6463141999999999E-2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57.112866794456366</v>
      </c>
      <c r="AG60" s="138">
        <v>20.612479999999998</v>
      </c>
      <c r="AH60" s="138">
        <v>66.655193940000004</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7.657360338929721E-2</v>
      </c>
      <c r="J61" s="136">
        <v>0.76573603389297185</v>
      </c>
      <c r="K61" s="136">
        <v>2.5573221612827672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2.6171259899999999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0.376778004</v>
      </c>
      <c r="F63" s="136">
        <v>0.31743212200000004</v>
      </c>
      <c r="G63" s="136">
        <v>0.30078583099999995</v>
      </c>
      <c r="H63" s="136">
        <v>3.7615610000000001E-3</v>
      </c>
      <c r="I63" s="136">
        <v>0.15184219160333756</v>
      </c>
      <c r="J63" s="136">
        <v>0.16297386997489549</v>
      </c>
      <c r="K63" s="136">
        <v>0.20591728599999998</v>
      </c>
      <c r="L63" s="136" t="s">
        <v>393</v>
      </c>
      <c r="M63" s="136">
        <v>1.6028371830000001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20.045999999999999</v>
      </c>
      <c r="AG63" s="138">
        <v>561.58535239999992</v>
      </c>
      <c r="AH63" s="138">
        <v>2072.3423446739998</v>
      </c>
      <c r="AI63" s="138" t="s">
        <v>390</v>
      </c>
      <c r="AJ63" s="138" t="s">
        <v>385</v>
      </c>
      <c r="AK63" s="138" t="s">
        <v>385</v>
      </c>
      <c r="AL63" s="147" t="s">
        <v>399</v>
      </c>
    </row>
    <row r="64" spans="1:38" s="2" customFormat="1" ht="26.25" customHeight="1" thickBot="1" x14ac:dyDescent="0.25">
      <c r="A64" s="63" t="s">
        <v>53</v>
      </c>
      <c r="B64" s="71" t="s">
        <v>150</v>
      </c>
      <c r="C64" s="64" t="s">
        <v>151</v>
      </c>
      <c r="D64" s="65"/>
      <c r="E64" s="136">
        <v>0.27117390000000002</v>
      </c>
      <c r="F64" s="136">
        <v>4.9056999999999998E-3</v>
      </c>
      <c r="G64" s="136">
        <v>1.31616E-3</v>
      </c>
      <c r="H64" s="136">
        <v>4.0790100000000001E-3</v>
      </c>
      <c r="I64" s="136">
        <v>3.9484797878254771E-3</v>
      </c>
      <c r="J64" s="136">
        <v>6.5807999263879672E-3</v>
      </c>
      <c r="K64" s="136">
        <v>1.0968E-2</v>
      </c>
      <c r="L64" s="136" t="s">
        <v>385</v>
      </c>
      <c r="M64" s="136">
        <v>9.9806409999999998E-2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4697.0460000000003</v>
      </c>
      <c r="AI64" s="138" t="s">
        <v>390</v>
      </c>
      <c r="AJ64" s="138" t="s">
        <v>390</v>
      </c>
      <c r="AK64" s="138">
        <v>407.90100000000001</v>
      </c>
      <c r="AL64" s="147" t="s">
        <v>411</v>
      </c>
    </row>
    <row r="65" spans="1:38" s="2" customFormat="1" ht="26.25" customHeight="1" thickBot="1" x14ac:dyDescent="0.25">
      <c r="A65" s="63" t="s">
        <v>53</v>
      </c>
      <c r="B65" s="67" t="s">
        <v>152</v>
      </c>
      <c r="C65" s="64" t="s">
        <v>153</v>
      </c>
      <c r="D65" s="65"/>
      <c r="E65" s="136">
        <v>0.22808822860100794</v>
      </c>
      <c r="F65" s="136" t="s">
        <v>385</v>
      </c>
      <c r="G65" s="136" t="s">
        <v>385</v>
      </c>
      <c r="H65" s="136">
        <v>5.1139675054785189E-3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524.822</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0.13637838999999999</v>
      </c>
      <c r="F67" s="136">
        <v>1.1937717159469439E-5</v>
      </c>
      <c r="G67" s="136">
        <v>1.0283703999999999E-2</v>
      </c>
      <c r="H67" s="136" t="s">
        <v>385</v>
      </c>
      <c r="I67" s="136">
        <v>0.34144214614678858</v>
      </c>
      <c r="J67" s="136">
        <v>0.5690702519628168</v>
      </c>
      <c r="K67" s="136">
        <v>0.94845043200000001</v>
      </c>
      <c r="L67" s="136" t="s">
        <v>393</v>
      </c>
      <c r="M67" s="136">
        <v>9.2111806000000004E-2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287.37644399999999</v>
      </c>
      <c r="AI67" s="138" t="s">
        <v>390</v>
      </c>
      <c r="AJ67" s="138" t="s">
        <v>390</v>
      </c>
      <c r="AK67" s="138">
        <v>100</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0.431586319</v>
      </c>
      <c r="F70" s="136">
        <v>0.79345200800000015</v>
      </c>
      <c r="G70" s="136">
        <v>1.217767179</v>
      </c>
      <c r="H70" s="136">
        <v>0.30299985099999999</v>
      </c>
      <c r="I70" s="136">
        <v>0.13027672990503175</v>
      </c>
      <c r="J70" s="136">
        <v>0.20442974013663037</v>
      </c>
      <c r="K70" s="136">
        <v>0.31058848299999997</v>
      </c>
      <c r="L70" s="136">
        <v>2.3449811382905712E-3</v>
      </c>
      <c r="M70" s="136">
        <v>1.0447961700000001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99.144420019999998</v>
      </c>
      <c r="AG70" s="138" t="s">
        <v>390</v>
      </c>
      <c r="AH70" s="138">
        <v>1138.4382940479998</v>
      </c>
      <c r="AI70" s="138">
        <v>7.5151000000000003</v>
      </c>
      <c r="AJ70" s="138">
        <v>30.6208825</v>
      </c>
      <c r="AK70" s="138" t="s">
        <v>385</v>
      </c>
      <c r="AL70" s="147" t="s">
        <v>399</v>
      </c>
    </row>
    <row r="71" spans="1:38" s="2" customFormat="1" ht="26.25" customHeight="1" thickBot="1" x14ac:dyDescent="0.25">
      <c r="A71" s="63" t="s">
        <v>53</v>
      </c>
      <c r="B71" s="63" t="s">
        <v>163</v>
      </c>
      <c r="C71" s="64" t="s">
        <v>164</v>
      </c>
      <c r="D71" s="70"/>
      <c r="E71" s="136">
        <v>6.1735601440839925E-5</v>
      </c>
      <c r="F71" s="136">
        <v>2.8095301579999994</v>
      </c>
      <c r="G71" s="136">
        <v>1.9751228197108349E-6</v>
      </c>
      <c r="H71" s="136">
        <v>5.7399999999999999E-5</v>
      </c>
      <c r="I71" s="136">
        <v>1.7408205798386934E-6</v>
      </c>
      <c r="J71" s="136">
        <v>2.1814173593558402E-6</v>
      </c>
      <c r="K71" s="136">
        <v>2.2031664338901355E-6</v>
      </c>
      <c r="L71" s="136" t="s">
        <v>393</v>
      </c>
      <c r="M71" s="136">
        <v>1.3178636501861361E-5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2.9550042520000002</v>
      </c>
      <c r="F72" s="136">
        <v>0.45644563199999993</v>
      </c>
      <c r="G72" s="136">
        <v>7.9812706049999997</v>
      </c>
      <c r="H72" s="136">
        <v>1.5192000000000001E-5</v>
      </c>
      <c r="I72" s="136">
        <v>0.5973380654371826</v>
      </c>
      <c r="J72" s="136">
        <v>0.94483691117479185</v>
      </c>
      <c r="K72" s="136">
        <v>4.0360033419999999</v>
      </c>
      <c r="L72" s="136">
        <v>2.1504170355738572E-3</v>
      </c>
      <c r="M72" s="136">
        <v>91.309880371000006</v>
      </c>
      <c r="N72" s="136">
        <v>4.2926655063603114</v>
      </c>
      <c r="O72" s="136">
        <v>7.5944590788486949E-2</v>
      </c>
      <c r="P72" s="136">
        <v>3.9791800691505057E-2</v>
      </c>
      <c r="Q72" s="136">
        <v>0.4148475541022672</v>
      </c>
      <c r="R72" s="136">
        <v>0.38032229647022142</v>
      </c>
      <c r="S72" s="136">
        <v>0.21873013443344574</v>
      </c>
      <c r="T72" s="136">
        <v>0.16360292580033728</v>
      </c>
      <c r="U72" s="136">
        <v>8.6434419999999998E-2</v>
      </c>
      <c r="V72" s="136">
        <v>6.7986215345151768</v>
      </c>
      <c r="W72" s="136">
        <v>33.369332564000004</v>
      </c>
      <c r="X72" s="136" t="s">
        <v>393</v>
      </c>
      <c r="Y72" s="136" t="s">
        <v>393</v>
      </c>
      <c r="Z72" s="136" t="s">
        <v>393</v>
      </c>
      <c r="AA72" s="136" t="s">
        <v>393</v>
      </c>
      <c r="AB72" s="136">
        <v>11.120234399999999</v>
      </c>
      <c r="AC72" s="136">
        <v>0.10975650000000001</v>
      </c>
      <c r="AD72" s="136">
        <v>21.664837000000006</v>
      </c>
      <c r="AE72" s="137"/>
      <c r="AF72" s="138">
        <v>239.39100000000002</v>
      </c>
      <c r="AG72" s="138">
        <v>74562.523616859995</v>
      </c>
      <c r="AH72" s="138">
        <v>5113.5740780399992</v>
      </c>
      <c r="AI72" s="138" t="s">
        <v>390</v>
      </c>
      <c r="AJ72" s="138" t="s">
        <v>390</v>
      </c>
      <c r="AK72" s="138">
        <v>9189.8850000000002</v>
      </c>
      <c r="AL72" s="147" t="s">
        <v>417</v>
      </c>
    </row>
    <row r="73" spans="1:38" s="2" customFormat="1" ht="26.25" customHeight="1" thickBot="1" x14ac:dyDescent="0.25">
      <c r="A73" s="63" t="s">
        <v>53</v>
      </c>
      <c r="B73" s="63" t="s">
        <v>167</v>
      </c>
      <c r="C73" s="64" t="s">
        <v>168</v>
      </c>
      <c r="D73" s="65"/>
      <c r="E73" s="136">
        <v>8.2599500000000003E-3</v>
      </c>
      <c r="F73" s="136">
        <v>2.1967001999999996E-2</v>
      </c>
      <c r="G73" s="136">
        <v>1.6525707000000001E-2</v>
      </c>
      <c r="H73" s="136" t="s">
        <v>390</v>
      </c>
      <c r="I73" s="136">
        <v>3.2811082049721212E-2</v>
      </c>
      <c r="J73" s="136">
        <v>4.159995063808905E-2</v>
      </c>
      <c r="K73" s="136">
        <v>4.6246214000000001E-2</v>
      </c>
      <c r="L73" s="136">
        <v>3.2811082049721213E-3</v>
      </c>
      <c r="M73" s="136">
        <v>0.63345613000000001</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154.16282859999998</v>
      </c>
      <c r="AH73" s="138">
        <v>16.29964038</v>
      </c>
      <c r="AI73" s="138" t="s">
        <v>390</v>
      </c>
      <c r="AJ73" s="138" t="s">
        <v>390</v>
      </c>
      <c r="AK73" s="138">
        <v>169.256</v>
      </c>
      <c r="AL73" s="147" t="s">
        <v>418</v>
      </c>
    </row>
    <row r="74" spans="1:38" s="2" customFormat="1" ht="26.25" customHeight="1" thickBot="1" x14ac:dyDescent="0.25">
      <c r="A74" s="63" t="s">
        <v>53</v>
      </c>
      <c r="B74" s="63" t="s">
        <v>169</v>
      </c>
      <c r="C74" s="64" t="s">
        <v>170</v>
      </c>
      <c r="D74" s="65"/>
      <c r="E74" s="136">
        <v>0.54069092699999999</v>
      </c>
      <c r="F74" s="136">
        <v>2.63124E-3</v>
      </c>
      <c r="G74" s="136">
        <v>1.3762608080000001</v>
      </c>
      <c r="H74" s="136" t="s">
        <v>393</v>
      </c>
      <c r="I74" s="136">
        <v>8.5134584479664682E-2</v>
      </c>
      <c r="J74" s="136">
        <v>9.5864068139035141E-2</v>
      </c>
      <c r="K74" s="136">
        <v>0.10394667099999999</v>
      </c>
      <c r="L74" s="136">
        <v>1.9580954430322875E-3</v>
      </c>
      <c r="M74" s="136">
        <v>13.009540503</v>
      </c>
      <c r="N74" s="136" t="s">
        <v>393</v>
      </c>
      <c r="O74" s="136" t="s">
        <v>393</v>
      </c>
      <c r="P74" s="136" t="s">
        <v>393</v>
      </c>
      <c r="Q74" s="136" t="s">
        <v>393</v>
      </c>
      <c r="R74" s="136" t="s">
        <v>393</v>
      </c>
      <c r="S74" s="136" t="s">
        <v>393</v>
      </c>
      <c r="T74" s="136" t="s">
        <v>393</v>
      </c>
      <c r="U74" s="136" t="s">
        <v>393</v>
      </c>
      <c r="V74" s="136" t="s">
        <v>393</v>
      </c>
      <c r="W74" s="136" t="s">
        <v>393</v>
      </c>
      <c r="X74" s="136">
        <v>1.0982580000000002E-2</v>
      </c>
      <c r="Y74" s="136">
        <v>3.13788E-3</v>
      </c>
      <c r="Z74" s="136">
        <v>3.13788E-3</v>
      </c>
      <c r="AA74" s="136">
        <v>1.56894E-3</v>
      </c>
      <c r="AB74" s="136">
        <v>1.8827280000000002E-2</v>
      </c>
      <c r="AC74" s="136" t="s">
        <v>393</v>
      </c>
      <c r="AD74" s="136" t="s">
        <v>385</v>
      </c>
      <c r="AE74" s="137"/>
      <c r="AF74" s="138">
        <v>1.5958750000000001E-2</v>
      </c>
      <c r="AG74" s="138" t="s">
        <v>390</v>
      </c>
      <c r="AH74" s="138">
        <v>4819.1622571339994</v>
      </c>
      <c r="AI74" s="138">
        <v>44.43</v>
      </c>
      <c r="AJ74" s="138">
        <v>80.102400000000003</v>
      </c>
      <c r="AK74" s="138">
        <v>156.89400000000001</v>
      </c>
      <c r="AL74" s="147" t="s">
        <v>419</v>
      </c>
    </row>
    <row r="75" spans="1:38" s="2" customFormat="1" ht="26.25" customHeight="1" thickBot="1" x14ac:dyDescent="0.25">
      <c r="A75" s="63" t="s">
        <v>53</v>
      </c>
      <c r="B75" s="63" t="s">
        <v>171</v>
      </c>
      <c r="C75" s="64" t="s">
        <v>172</v>
      </c>
      <c r="D75" s="70"/>
      <c r="E75" s="136">
        <v>1.328980568</v>
      </c>
      <c r="F75" s="136">
        <v>1.5946926E-2</v>
      </c>
      <c r="G75" s="136">
        <v>0.66473016700000009</v>
      </c>
      <c r="H75" s="136">
        <v>9.1240200000000009E-4</v>
      </c>
      <c r="I75" s="136">
        <v>2.0157045979740358E-3</v>
      </c>
      <c r="J75" s="136">
        <v>2.4188398653846942E-2</v>
      </c>
      <c r="K75" s="136">
        <v>0.201569951</v>
      </c>
      <c r="L75" s="136" t="s">
        <v>393</v>
      </c>
      <c r="M75" s="136">
        <v>4.6096446059999998</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814.65750000000003</v>
      </c>
      <c r="AG75" s="138" t="s">
        <v>390</v>
      </c>
      <c r="AH75" s="138">
        <v>3551.8331771400003</v>
      </c>
      <c r="AI75" s="138" t="s">
        <v>390</v>
      </c>
      <c r="AJ75" s="138" t="s">
        <v>390</v>
      </c>
      <c r="AK75" s="138">
        <v>403.47097415703325</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3.7460779999999999E-3</v>
      </c>
      <c r="F78" s="136">
        <v>2.3980849999999999E-3</v>
      </c>
      <c r="G78" s="136">
        <v>6.9429959999999999E-3</v>
      </c>
      <c r="H78" s="136" t="s">
        <v>393</v>
      </c>
      <c r="I78" s="136">
        <v>2.4014731775138859E-3</v>
      </c>
      <c r="J78" s="136">
        <v>3.0441207778841226E-3</v>
      </c>
      <c r="K78" s="136">
        <v>7.2592169999999992E-3</v>
      </c>
      <c r="L78" s="136">
        <v>2.4014731775138858E-6</v>
      </c>
      <c r="M78" s="136">
        <v>1.0626106230000001</v>
      </c>
      <c r="N78" s="136">
        <v>0.58605600000000002</v>
      </c>
      <c r="O78" s="136">
        <v>5.6163699999999997E-2</v>
      </c>
      <c r="P78" s="136">
        <v>5.6163699999999992E-4</v>
      </c>
      <c r="Q78" s="136">
        <v>4.8837999999999999E-2</v>
      </c>
      <c r="R78" s="136">
        <v>0.390704</v>
      </c>
      <c r="S78" s="136">
        <v>0.68373200000000001</v>
      </c>
      <c r="T78" s="136">
        <v>3.1744700000000004E-3</v>
      </c>
      <c r="U78" s="136" t="s">
        <v>393</v>
      </c>
      <c r="V78" s="136" t="s">
        <v>393</v>
      </c>
      <c r="W78" s="136">
        <v>1.22095</v>
      </c>
      <c r="X78" s="136" t="s">
        <v>393</v>
      </c>
      <c r="Y78" s="136" t="s">
        <v>393</v>
      </c>
      <c r="Z78" s="136" t="s">
        <v>393</v>
      </c>
      <c r="AA78" s="136" t="s">
        <v>393</v>
      </c>
      <c r="AB78" s="136" t="s">
        <v>393</v>
      </c>
      <c r="AC78" s="136" t="s">
        <v>393</v>
      </c>
      <c r="AD78" s="136">
        <v>2.19771E-5</v>
      </c>
      <c r="AE78" s="137"/>
      <c r="AF78" s="138" t="s">
        <v>390</v>
      </c>
      <c r="AG78" s="138">
        <v>112.90240000000001</v>
      </c>
      <c r="AH78" s="138">
        <v>113.88339191999998</v>
      </c>
      <c r="AI78" s="138" t="s">
        <v>390</v>
      </c>
      <c r="AJ78" s="138" t="s">
        <v>390</v>
      </c>
      <c r="AK78" s="138">
        <v>24.419</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0.51268925700000001</v>
      </c>
      <c r="F80" s="136">
        <v>7.7853784999999967E-2</v>
      </c>
      <c r="G80" s="136">
        <v>0.38159803600000008</v>
      </c>
      <c r="H80" s="136">
        <v>5.3925859999999996E-3</v>
      </c>
      <c r="I80" s="136">
        <v>9.5465815062610107E-2</v>
      </c>
      <c r="J80" s="136">
        <v>0.11727448692393352</v>
      </c>
      <c r="K80" s="136">
        <v>0.13038435899999998</v>
      </c>
      <c r="L80" s="136" t="s">
        <v>393</v>
      </c>
      <c r="M80" s="136">
        <v>3.2499123179999994</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1.1085445847061344E-3</v>
      </c>
      <c r="AG80" s="138" t="s">
        <v>390</v>
      </c>
      <c r="AH80" s="138">
        <v>1.4850124892580001</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4.5499731216736361</v>
      </c>
      <c r="G82" s="136" t="s">
        <v>385</v>
      </c>
      <c r="H82" s="136" t="s">
        <v>385</v>
      </c>
      <c r="I82" s="136" t="s">
        <v>393</v>
      </c>
      <c r="J82" s="136" t="s">
        <v>385</v>
      </c>
      <c r="K82" s="136" t="s">
        <v>385</v>
      </c>
      <c r="L82" s="136" t="s">
        <v>385</v>
      </c>
      <c r="M82" s="136" t="s">
        <v>385</v>
      </c>
      <c r="N82" s="136" t="s">
        <v>385</v>
      </c>
      <c r="O82" s="136" t="s">
        <v>385</v>
      </c>
      <c r="P82" s="136">
        <v>3.0142414399999998E-2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5382574</v>
      </c>
      <c r="AL82" s="147" t="s">
        <v>430</v>
      </c>
    </row>
    <row r="83" spans="1:38" s="2" customFormat="1" ht="26.25" customHeight="1" thickBot="1" x14ac:dyDescent="0.25">
      <c r="A83" s="63" t="s">
        <v>53</v>
      </c>
      <c r="B83" s="74" t="s">
        <v>188</v>
      </c>
      <c r="C83" s="75" t="s">
        <v>189</v>
      </c>
      <c r="D83" s="65"/>
      <c r="E83" s="136" t="s">
        <v>393</v>
      </c>
      <c r="F83" s="136">
        <v>1.4180644477859897E-2</v>
      </c>
      <c r="G83" s="136" t="s">
        <v>393</v>
      </c>
      <c r="H83" s="136" t="s">
        <v>385</v>
      </c>
      <c r="I83" s="136">
        <v>9.199735954092533E-4</v>
      </c>
      <c r="J83" s="136">
        <v>1.230996167967577E-3</v>
      </c>
      <c r="K83" s="136">
        <v>1.0566919000000001E-2</v>
      </c>
      <c r="L83" s="136">
        <v>5.2438494938327439E-5</v>
      </c>
      <c r="M83" s="136" t="s">
        <v>393</v>
      </c>
      <c r="N83" s="136" t="s">
        <v>385</v>
      </c>
      <c r="O83" s="136" t="s">
        <v>385</v>
      </c>
      <c r="P83" s="136" t="s">
        <v>385</v>
      </c>
      <c r="Q83" s="136" t="s">
        <v>385</v>
      </c>
      <c r="R83" s="136" t="s">
        <v>385</v>
      </c>
      <c r="S83" s="136" t="s">
        <v>385</v>
      </c>
      <c r="T83" s="136" t="s">
        <v>385</v>
      </c>
      <c r="U83" s="136" t="s">
        <v>385</v>
      </c>
      <c r="V83" s="136" t="s">
        <v>385</v>
      </c>
      <c r="W83" s="136">
        <v>5.1681000000000001E-3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73830</v>
      </c>
      <c r="AL83" s="147" t="s">
        <v>431</v>
      </c>
    </row>
    <row r="84" spans="1:38" s="2" customFormat="1" ht="26.25" customHeight="1" thickBot="1" x14ac:dyDescent="0.25">
      <c r="A84" s="63" t="s">
        <v>53</v>
      </c>
      <c r="B84" s="74" t="s">
        <v>190</v>
      </c>
      <c r="C84" s="75" t="s">
        <v>191</v>
      </c>
      <c r="D84" s="65"/>
      <c r="E84" s="136" t="s">
        <v>393</v>
      </c>
      <c r="F84" s="136">
        <v>6.0783030000000002E-3</v>
      </c>
      <c r="G84" s="136" t="s">
        <v>385</v>
      </c>
      <c r="H84" s="136" t="s">
        <v>385</v>
      </c>
      <c r="I84" s="136">
        <v>3.7593126045501394E-3</v>
      </c>
      <c r="J84" s="136">
        <v>4.7110369297878717E-3</v>
      </c>
      <c r="K84" s="136">
        <v>4.7586240000000004E-3</v>
      </c>
      <c r="L84" s="136">
        <v>4.8871063859151813E-5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28.151</v>
      </c>
      <c r="AL84" s="147" t="s">
        <v>432</v>
      </c>
    </row>
    <row r="85" spans="1:38" s="2" customFormat="1" ht="26.25" customHeight="1" thickBot="1" x14ac:dyDescent="0.25">
      <c r="A85" s="63" t="s">
        <v>185</v>
      </c>
      <c r="B85" s="69" t="s">
        <v>192</v>
      </c>
      <c r="C85" s="75" t="s">
        <v>373</v>
      </c>
      <c r="D85" s="65"/>
      <c r="E85" s="136" t="s">
        <v>385</v>
      </c>
      <c r="F85" s="136">
        <v>17.486487020929655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67.262045000000015</v>
      </c>
      <c r="AL85" s="147" t="s">
        <v>433</v>
      </c>
    </row>
    <row r="86" spans="1:38" s="2" customFormat="1" ht="26.25" customHeight="1" thickBot="1" x14ac:dyDescent="0.25">
      <c r="A86" s="63" t="s">
        <v>185</v>
      </c>
      <c r="B86" s="69" t="s">
        <v>193</v>
      </c>
      <c r="C86" s="73" t="s">
        <v>194</v>
      </c>
      <c r="D86" s="65"/>
      <c r="E86" s="136" t="s">
        <v>385</v>
      </c>
      <c r="F86" s="136">
        <v>6.4428855479393894</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6.5831078440454514</v>
      </c>
      <c r="AL86" s="147" t="s">
        <v>434</v>
      </c>
    </row>
    <row r="87" spans="1:38" s="2" customFormat="1" ht="26.25" customHeight="1" thickBot="1" x14ac:dyDescent="0.25">
      <c r="A87" s="63" t="s">
        <v>185</v>
      </c>
      <c r="B87" s="69" t="s">
        <v>195</v>
      </c>
      <c r="C87" s="73" t="s">
        <v>196</v>
      </c>
      <c r="D87" s="65"/>
      <c r="E87" s="136" t="s">
        <v>385</v>
      </c>
      <c r="F87" s="136">
        <v>5.100868034848486E-2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6.5654315454545212E-2</v>
      </c>
      <c r="AL87" s="147" t="s">
        <v>434</v>
      </c>
    </row>
    <row r="88" spans="1:38" s="2" customFormat="1" ht="26.25" customHeight="1" thickBot="1" x14ac:dyDescent="0.25">
      <c r="A88" s="63" t="s">
        <v>185</v>
      </c>
      <c r="B88" s="69" t="s">
        <v>197</v>
      </c>
      <c r="C88" s="73" t="s">
        <v>198</v>
      </c>
      <c r="D88" s="65"/>
      <c r="E88" s="136" t="s">
        <v>393</v>
      </c>
      <c r="F88" s="136">
        <v>2.1213174918024906</v>
      </c>
      <c r="G88" s="136" t="s">
        <v>393</v>
      </c>
      <c r="H88" s="136" t="s">
        <v>393</v>
      </c>
      <c r="I88" s="136" t="s">
        <v>393</v>
      </c>
      <c r="J88" s="136" t="s">
        <v>393</v>
      </c>
      <c r="K88" s="136" t="s">
        <v>393</v>
      </c>
      <c r="L88" s="136" t="s">
        <v>393</v>
      </c>
      <c r="M88" s="136" t="s">
        <v>393</v>
      </c>
      <c r="N88" s="136" t="s">
        <v>393</v>
      </c>
      <c r="O88" s="136">
        <v>2.8150999999999999E-6</v>
      </c>
      <c r="P88" s="136" t="s">
        <v>393</v>
      </c>
      <c r="Q88" s="136">
        <v>1.4075499999999999E-5</v>
      </c>
      <c r="R88" s="136">
        <v>1.68906E-4</v>
      </c>
      <c r="S88" s="136" t="s">
        <v>393</v>
      </c>
      <c r="T88" s="136">
        <v>1.40755E-3</v>
      </c>
      <c r="U88" s="136">
        <v>1.4075499999999999E-5</v>
      </c>
      <c r="V88" s="136" t="s">
        <v>393</v>
      </c>
      <c r="W88" s="136" t="s">
        <v>393</v>
      </c>
      <c r="X88" s="136" t="s">
        <v>393</v>
      </c>
      <c r="Y88" s="136" t="s">
        <v>393</v>
      </c>
      <c r="Z88" s="136" t="s">
        <v>393</v>
      </c>
      <c r="AA88" s="136" t="s">
        <v>393</v>
      </c>
      <c r="AB88" s="136">
        <v>7.1785050000000003E-2</v>
      </c>
      <c r="AC88" s="136" t="s">
        <v>393</v>
      </c>
      <c r="AD88" s="136" t="s">
        <v>393</v>
      </c>
      <c r="AE88" s="137"/>
      <c r="AF88" s="138" t="s">
        <v>385</v>
      </c>
      <c r="AG88" s="138" t="s">
        <v>385</v>
      </c>
      <c r="AH88" s="138" t="s">
        <v>385</v>
      </c>
      <c r="AI88" s="138" t="s">
        <v>385</v>
      </c>
      <c r="AJ88" s="138" t="s">
        <v>385</v>
      </c>
      <c r="AK88" s="138">
        <v>9.8899670000000039</v>
      </c>
      <c r="AL88" s="147" t="s">
        <v>434</v>
      </c>
    </row>
    <row r="89" spans="1:38" s="2" customFormat="1" ht="26.25" customHeight="1" thickBot="1" x14ac:dyDescent="0.25">
      <c r="A89" s="63" t="s">
        <v>185</v>
      </c>
      <c r="B89" s="69" t="s">
        <v>199</v>
      </c>
      <c r="C89" s="73" t="s">
        <v>200</v>
      </c>
      <c r="D89" s="65"/>
      <c r="E89" s="136" t="s">
        <v>385</v>
      </c>
      <c r="F89" s="136">
        <v>1.1941245714848627</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4.8193896356515182</v>
      </c>
      <c r="AL89" s="147" t="s">
        <v>434</v>
      </c>
    </row>
    <row r="90" spans="1:38" s="7" customFormat="1" ht="26.25" customHeight="1" thickBot="1" x14ac:dyDescent="0.25">
      <c r="A90" s="63" t="s">
        <v>185</v>
      </c>
      <c r="B90" s="69" t="s">
        <v>201</v>
      </c>
      <c r="C90" s="73" t="s">
        <v>202</v>
      </c>
      <c r="D90" s="65"/>
      <c r="E90" s="136" t="s">
        <v>385</v>
      </c>
      <c r="F90" s="136">
        <v>1.4388183638182004</v>
      </c>
      <c r="G90" s="136">
        <v>1.8766835690810536E-2</v>
      </c>
      <c r="H90" s="136" t="s">
        <v>385</v>
      </c>
      <c r="I90" s="136" t="s">
        <v>385</v>
      </c>
      <c r="J90" s="136" t="s">
        <v>385</v>
      </c>
      <c r="K90" s="136" t="s">
        <v>385</v>
      </c>
      <c r="L90" s="136" t="s">
        <v>385</v>
      </c>
      <c r="M90" s="136" t="s">
        <v>385</v>
      </c>
      <c r="N90" s="136">
        <v>2.0017958070197902E-4</v>
      </c>
      <c r="O90" s="136">
        <v>2.5022447587747377E-4</v>
      </c>
      <c r="P90" s="136">
        <v>1.2511223793873689E-4</v>
      </c>
      <c r="Q90" s="136">
        <v>2.7524692346522116E-4</v>
      </c>
      <c r="R90" s="136">
        <v>1.7515713311423169E-4</v>
      </c>
      <c r="S90" s="136">
        <v>1.2511223793873689E-4</v>
      </c>
      <c r="T90" s="136">
        <v>1.2511223793873689E-4</v>
      </c>
      <c r="U90" s="136">
        <v>1.0008979035098951E-4</v>
      </c>
      <c r="V90" s="136">
        <v>4.7042201464965112</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0.48348400616666731</v>
      </c>
      <c r="AL90" s="145" t="s">
        <v>434</v>
      </c>
    </row>
    <row r="91" spans="1:38" s="2" customFormat="1" ht="26.25" customHeight="1" thickBot="1" x14ac:dyDescent="0.25">
      <c r="A91" s="63" t="s">
        <v>185</v>
      </c>
      <c r="B91" s="67" t="s">
        <v>374</v>
      </c>
      <c r="C91" s="69" t="s">
        <v>203</v>
      </c>
      <c r="D91" s="65"/>
      <c r="E91" s="136">
        <v>1.2210688442352942E-2</v>
      </c>
      <c r="F91" s="136">
        <v>3.2375621520000002E-2</v>
      </c>
      <c r="G91" s="136">
        <v>1.9765672611764709E-3</v>
      </c>
      <c r="H91" s="136">
        <v>2.7760088700000005E-2</v>
      </c>
      <c r="I91" s="136">
        <v>0.18064180033892235</v>
      </c>
      <c r="J91" s="136">
        <v>0.1806732028876612</v>
      </c>
      <c r="K91" s="136">
        <v>0.18067968890804473</v>
      </c>
      <c r="L91" s="136">
        <v>8.1273512700000008E-2</v>
      </c>
      <c r="M91" s="136">
        <v>0.37325332896470592</v>
      </c>
      <c r="N91" s="136">
        <v>0.5131220969411765</v>
      </c>
      <c r="O91" s="136">
        <v>3.7090210056470591E-2</v>
      </c>
      <c r="P91" s="136">
        <v>3.7306070823529412E-5</v>
      </c>
      <c r="Q91" s="136">
        <v>8.7047498588235306E-4</v>
      </c>
      <c r="R91" s="136">
        <v>1.021008254117647E-2</v>
      </c>
      <c r="S91" s="136">
        <v>0.32671621814117646</v>
      </c>
      <c r="T91" s="136">
        <v>3.7695554717647059E-2</v>
      </c>
      <c r="U91" s="136" t="s">
        <v>393</v>
      </c>
      <c r="V91" s="136">
        <v>0.18822882295294119</v>
      </c>
      <c r="W91" s="136">
        <v>6.6891780000000005E-4</v>
      </c>
      <c r="X91" s="136">
        <v>7.4249875799999997E-4</v>
      </c>
      <c r="Y91" s="136">
        <v>3.0101300999999995E-4</v>
      </c>
      <c r="Z91" s="136">
        <v>3.0101300999999995E-4</v>
      </c>
      <c r="AA91" s="136">
        <v>3.0101300999999995E-4</v>
      </c>
      <c r="AB91" s="136">
        <v>1.645537788E-3</v>
      </c>
      <c r="AC91" s="136" t="s">
        <v>393</v>
      </c>
      <c r="AD91" s="136" t="s">
        <v>393</v>
      </c>
      <c r="AE91" s="137"/>
      <c r="AF91" s="138" t="s">
        <v>390</v>
      </c>
      <c r="AG91" s="138" t="s">
        <v>390</v>
      </c>
      <c r="AH91" s="138" t="s">
        <v>390</v>
      </c>
      <c r="AI91" s="138" t="s">
        <v>390</v>
      </c>
      <c r="AJ91" s="138" t="s">
        <v>390</v>
      </c>
      <c r="AK91" s="138">
        <v>7.3436704705882354</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7.8909492454470515E-2</v>
      </c>
      <c r="J92" s="136">
        <v>0.29475926186927232</v>
      </c>
      <c r="K92" s="136">
        <v>0.72270644500000003</v>
      </c>
      <c r="L92" s="136">
        <v>2.0516468038162335E-3</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474.74135640000168</v>
      </c>
      <c r="AL92" s="147" t="s">
        <v>426</v>
      </c>
    </row>
    <row r="93" spans="1:38" s="2" customFormat="1" ht="26.25" customHeight="1" thickBot="1" x14ac:dyDescent="0.25">
      <c r="A93" s="63" t="s">
        <v>53</v>
      </c>
      <c r="B93" s="67" t="s">
        <v>206</v>
      </c>
      <c r="C93" s="64" t="s">
        <v>375</v>
      </c>
      <c r="D93" s="70"/>
      <c r="E93" s="136" t="s">
        <v>385</v>
      </c>
      <c r="F93" s="136">
        <v>2.4325879877355501</v>
      </c>
      <c r="G93" s="136" t="s">
        <v>385</v>
      </c>
      <c r="H93" s="136" t="s">
        <v>385</v>
      </c>
      <c r="I93" s="136">
        <v>2.0610691745419031E-3</v>
      </c>
      <c r="J93" s="136">
        <v>8.2442744568745549E-3</v>
      </c>
      <c r="K93" s="136">
        <v>2.0610685999999996E-2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830.36341749876033</v>
      </c>
      <c r="AL93" s="147" t="s">
        <v>427</v>
      </c>
    </row>
    <row r="94" spans="1:38" s="2" customFormat="1" ht="26.25" customHeight="1" thickBot="1" x14ac:dyDescent="0.25">
      <c r="A94" s="63" t="s">
        <v>53</v>
      </c>
      <c r="B94" s="76" t="s">
        <v>376</v>
      </c>
      <c r="C94" s="64" t="s">
        <v>207</v>
      </c>
      <c r="D94" s="65"/>
      <c r="E94" s="136">
        <v>1.3052319999999999E-3</v>
      </c>
      <c r="F94" s="136">
        <v>4.9009234999999998E-2</v>
      </c>
      <c r="G94" s="136">
        <v>3.5302000000000002E-5</v>
      </c>
      <c r="H94" s="136">
        <v>1.3459999999999999E-6</v>
      </c>
      <c r="I94" s="136">
        <v>1.1601070484002173E-3</v>
      </c>
      <c r="J94" s="136">
        <v>4.0628613617259566E-3</v>
      </c>
      <c r="K94" s="136">
        <v>9.8812280000000006E-3</v>
      </c>
      <c r="L94" s="136" t="s">
        <v>393</v>
      </c>
      <c r="M94" s="136">
        <v>1.9840999999999999E-4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1.2894093600000001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0.25829466000000001</v>
      </c>
      <c r="F95" s="136">
        <v>0.41191300900000005</v>
      </c>
      <c r="G95" s="136">
        <v>2.1304919999999999E-3</v>
      </c>
      <c r="H95" s="136">
        <v>5.5612380000000005E-3</v>
      </c>
      <c r="I95" s="136">
        <v>4.9603917608179171E-2</v>
      </c>
      <c r="J95" s="136">
        <v>0.12391062095490074</v>
      </c>
      <c r="K95" s="136">
        <v>0.30952881799999998</v>
      </c>
      <c r="L95" s="136" t="s">
        <v>393</v>
      </c>
      <c r="M95" s="136">
        <v>0.46779877399999997</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t="s">
        <v>390</v>
      </c>
      <c r="AH95" s="138">
        <v>0.19895199971999994</v>
      </c>
      <c r="AI95" s="138">
        <v>0.29116098800000006</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5.3825739999999997E-2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0.5382574</v>
      </c>
      <c r="AE97" s="137"/>
      <c r="AF97" s="138" t="s">
        <v>385</v>
      </c>
      <c r="AG97" s="138" t="s">
        <v>385</v>
      </c>
      <c r="AH97" s="138" t="s">
        <v>385</v>
      </c>
      <c r="AI97" s="138" t="s">
        <v>385</v>
      </c>
      <c r="AJ97" s="138" t="s">
        <v>385</v>
      </c>
      <c r="AK97" s="138">
        <v>5382574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5.8719003216616258E-2</v>
      </c>
      <c r="F99" s="139">
        <v>4.2626227411706541</v>
      </c>
      <c r="G99" s="139" t="s">
        <v>385</v>
      </c>
      <c r="H99" s="139">
        <v>1.552114063975212</v>
      </c>
      <c r="I99" s="139">
        <v>4.8717969178082195E-2</v>
      </c>
      <c r="J99" s="139">
        <v>7.4859318493150695E-2</v>
      </c>
      <c r="K99" s="139">
        <v>0.16397755479452056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201725</v>
      </c>
      <c r="AL99" s="148" t="s">
        <v>389</v>
      </c>
    </row>
    <row r="100" spans="1:38" s="2" customFormat="1" ht="26.25" customHeight="1" thickBot="1" x14ac:dyDescent="0.25">
      <c r="A100" s="63" t="s">
        <v>216</v>
      </c>
      <c r="B100" s="63" t="s">
        <v>218</v>
      </c>
      <c r="C100" s="64" t="s">
        <v>378</v>
      </c>
      <c r="D100" s="77"/>
      <c r="E100" s="139">
        <v>4.9250373746954977E-2</v>
      </c>
      <c r="F100" s="139">
        <v>3.2453409997352027</v>
      </c>
      <c r="G100" s="139" t="s">
        <v>385</v>
      </c>
      <c r="H100" s="139">
        <v>1.334102497224902</v>
      </c>
      <c r="I100" s="139">
        <v>4.6281610027397259E-2</v>
      </c>
      <c r="J100" s="139">
        <v>6.9877868465753432E-2</v>
      </c>
      <c r="K100" s="139">
        <v>0.15225749816438353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338421</v>
      </c>
      <c r="AL100" s="148" t="s">
        <v>389</v>
      </c>
    </row>
    <row r="101" spans="1:38" s="2" customFormat="1" ht="26.25" customHeight="1" thickBot="1" x14ac:dyDescent="0.25">
      <c r="A101" s="63" t="s">
        <v>216</v>
      </c>
      <c r="B101" s="63" t="s">
        <v>219</v>
      </c>
      <c r="C101" s="64" t="s">
        <v>220</v>
      </c>
      <c r="D101" s="77"/>
      <c r="E101" s="139">
        <v>1.0718628216923621E-2</v>
      </c>
      <c r="F101" s="139">
        <v>5.4287363000000005E-2</v>
      </c>
      <c r="G101" s="139" t="s">
        <v>385</v>
      </c>
      <c r="H101" s="139">
        <v>0.52112352127217287</v>
      </c>
      <c r="I101" s="139">
        <v>6.4245400000000003E-3</v>
      </c>
      <c r="J101" s="139">
        <v>9.5755404659999994E-3</v>
      </c>
      <c r="K101" s="139">
        <v>2.2342927754000003E-2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321227</v>
      </c>
      <c r="AL101" s="148" t="s">
        <v>389</v>
      </c>
    </row>
    <row r="102" spans="1:38" s="2" customFormat="1" ht="26.25" customHeight="1" thickBot="1" x14ac:dyDescent="0.25">
      <c r="A102" s="63" t="s">
        <v>216</v>
      </c>
      <c r="B102" s="63" t="s">
        <v>221</v>
      </c>
      <c r="C102" s="64" t="s">
        <v>356</v>
      </c>
      <c r="D102" s="77"/>
      <c r="E102" s="139">
        <v>9.1562818892621106E-3</v>
      </c>
      <c r="F102" s="139">
        <v>0.76436777700000003</v>
      </c>
      <c r="G102" s="139" t="s">
        <v>385</v>
      </c>
      <c r="H102" s="139">
        <v>2.7028699012351738</v>
      </c>
      <c r="I102" s="139">
        <v>7.1246759999999999E-3</v>
      </c>
      <c r="J102" s="139">
        <v>0.16112052000000002</v>
      </c>
      <c r="K102" s="139">
        <v>1.15195413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1149282</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1.393565209227034E-3</v>
      </c>
      <c r="F104" s="139">
        <v>2.1144504000000001E-2</v>
      </c>
      <c r="G104" s="139" t="s">
        <v>385</v>
      </c>
      <c r="H104" s="139">
        <v>7.7279563900090525E-2</v>
      </c>
      <c r="I104" s="139">
        <v>3.9324095999999995E-4</v>
      </c>
      <c r="J104" s="139">
        <v>1.1797228799999998E-3</v>
      </c>
      <c r="K104" s="139">
        <v>2.75268672E-3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39012</v>
      </c>
      <c r="AL104" s="148" t="s">
        <v>389</v>
      </c>
    </row>
    <row r="105" spans="1:38" s="2" customFormat="1" ht="26.25" customHeight="1" thickBot="1" x14ac:dyDescent="0.25">
      <c r="A105" s="63" t="s">
        <v>216</v>
      </c>
      <c r="B105" s="63" t="s">
        <v>226</v>
      </c>
      <c r="C105" s="64" t="s">
        <v>227</v>
      </c>
      <c r="D105" s="77"/>
      <c r="E105" s="139">
        <v>9.7805898691892025E-4</v>
      </c>
      <c r="F105" s="139">
        <v>3.5093475000000006E-2</v>
      </c>
      <c r="G105" s="139" t="s">
        <v>385</v>
      </c>
      <c r="H105" s="139">
        <v>5.5174620068527323E-2</v>
      </c>
      <c r="I105" s="139">
        <v>8.0448199999999992E-4</v>
      </c>
      <c r="J105" s="139">
        <v>1.2641859999999998E-3</v>
      </c>
      <c r="K105" s="139">
        <v>2.7582239999999997E-3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8209</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9.3868616320143365E-3</v>
      </c>
      <c r="F107" s="139">
        <v>0.95631904500000009</v>
      </c>
      <c r="G107" s="139" t="s">
        <v>385</v>
      </c>
      <c r="H107" s="139">
        <v>1.11183294787022</v>
      </c>
      <c r="I107" s="139">
        <v>1.7387619E-2</v>
      </c>
      <c r="J107" s="139">
        <v>0.23183492</v>
      </c>
      <c r="K107" s="139">
        <v>1.1012158700000001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5795873</v>
      </c>
      <c r="AL107" s="148" t="s">
        <v>389</v>
      </c>
    </row>
    <row r="108" spans="1:38" s="2" customFormat="1" ht="26.25" customHeight="1" thickBot="1" x14ac:dyDescent="0.25">
      <c r="A108" s="63" t="s">
        <v>216</v>
      </c>
      <c r="B108" s="63" t="s">
        <v>231</v>
      </c>
      <c r="C108" s="64" t="s">
        <v>350</v>
      </c>
      <c r="D108" s="77"/>
      <c r="E108" s="139">
        <v>3.2678703746832002E-2</v>
      </c>
      <c r="F108" s="139">
        <v>0.80630035199999994</v>
      </c>
      <c r="G108" s="139" t="s">
        <v>385</v>
      </c>
      <c r="H108" s="139">
        <v>1.4324135167399199</v>
      </c>
      <c r="I108" s="139">
        <v>1.4931488000000001E-2</v>
      </c>
      <c r="J108" s="139">
        <v>0.14931488000000001</v>
      </c>
      <c r="K108" s="139">
        <v>0.29862976000000002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7465744</v>
      </c>
      <c r="AL108" s="148" t="s">
        <v>389</v>
      </c>
    </row>
    <row r="109" spans="1:38" s="2" customFormat="1" ht="26.25" customHeight="1" thickBot="1" x14ac:dyDescent="0.25">
      <c r="A109" s="63" t="s">
        <v>216</v>
      </c>
      <c r="B109" s="63" t="s">
        <v>232</v>
      </c>
      <c r="C109" s="64" t="s">
        <v>351</v>
      </c>
      <c r="D109" s="77"/>
      <c r="E109" s="139">
        <v>1.0998525384724801E-3</v>
      </c>
      <c r="F109" s="139">
        <v>8.1612633000000004E-2</v>
      </c>
      <c r="G109" s="139" t="s">
        <v>385</v>
      </c>
      <c r="H109" s="139">
        <v>0.100949787452595</v>
      </c>
      <c r="I109" s="139">
        <v>3.3379400000000002E-3</v>
      </c>
      <c r="J109" s="139">
        <v>1.8358670000000001E-2</v>
      </c>
      <c r="K109" s="139">
        <v>1.8358670000000001E-2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166897</v>
      </c>
      <c r="AL109" s="148" t="s">
        <v>389</v>
      </c>
    </row>
    <row r="110" spans="1:38" s="2" customFormat="1" ht="26.25" customHeight="1" thickBot="1" x14ac:dyDescent="0.25">
      <c r="A110" s="63" t="s">
        <v>216</v>
      </c>
      <c r="B110" s="63" t="s">
        <v>233</v>
      </c>
      <c r="C110" s="64" t="s">
        <v>352</v>
      </c>
      <c r="D110" s="77"/>
      <c r="E110" s="139">
        <v>1.36781205481632E-3</v>
      </c>
      <c r="F110" s="139">
        <v>0.13923052499999999</v>
      </c>
      <c r="G110" s="139" t="s">
        <v>385</v>
      </c>
      <c r="H110" s="139">
        <v>0.1050704379977669</v>
      </c>
      <c r="I110" s="139">
        <v>6.0553599999999992E-3</v>
      </c>
      <c r="J110" s="139">
        <v>4.3470100000000005E-2</v>
      </c>
      <c r="K110" s="139">
        <v>4.3470100000000005E-2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284725</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3.1964399999999999</v>
      </c>
      <c r="F112" s="139" t="s">
        <v>385</v>
      </c>
      <c r="G112" s="139" t="s">
        <v>385</v>
      </c>
      <c r="H112" s="139">
        <v>4.2662050000000002</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79911000</v>
      </c>
      <c r="AL112" s="148" t="s">
        <v>391</v>
      </c>
    </row>
    <row r="113" spans="1:38" s="2" customFormat="1" ht="26.25" customHeight="1" thickBot="1" x14ac:dyDescent="0.25">
      <c r="A113" s="63" t="s">
        <v>235</v>
      </c>
      <c r="B113" s="78" t="s">
        <v>238</v>
      </c>
      <c r="C113" s="79" t="s">
        <v>239</v>
      </c>
      <c r="D113" s="65"/>
      <c r="E113" s="139">
        <v>1.3998622879708389</v>
      </c>
      <c r="F113" s="139" t="s">
        <v>392</v>
      </c>
      <c r="G113" s="139" t="s">
        <v>385</v>
      </c>
      <c r="H113" s="139">
        <v>13.964464936999761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57363925.901272617</v>
      </c>
      <c r="AL113" s="148" t="s">
        <v>391</v>
      </c>
    </row>
    <row r="114" spans="1:38" s="2" customFormat="1" ht="26.25" customHeight="1" thickBot="1" x14ac:dyDescent="0.25">
      <c r="A114" s="63" t="s">
        <v>235</v>
      </c>
      <c r="B114" s="78" t="s">
        <v>240</v>
      </c>
      <c r="C114" s="79" t="s">
        <v>357</v>
      </c>
      <c r="D114" s="65"/>
      <c r="E114" s="139">
        <v>1.1527546674999999E-3</v>
      </c>
      <c r="F114" s="139" t="s">
        <v>385</v>
      </c>
      <c r="G114" s="139" t="s">
        <v>385</v>
      </c>
      <c r="H114" s="139">
        <v>3.7464526693749998E-3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28818.866687499998</v>
      </c>
      <c r="AL114" s="148" t="s">
        <v>391</v>
      </c>
    </row>
    <row r="115" spans="1:38" s="2" customFormat="1" ht="26.25" customHeight="1" thickBot="1" x14ac:dyDescent="0.25">
      <c r="A115" s="63" t="s">
        <v>235</v>
      </c>
      <c r="B115" s="78" t="s">
        <v>241</v>
      </c>
      <c r="C115" s="79" t="s">
        <v>242</v>
      </c>
      <c r="D115" s="65"/>
      <c r="E115" s="139">
        <v>1.2809812221803666E-2</v>
      </c>
      <c r="F115" s="139" t="s">
        <v>385</v>
      </c>
      <c r="G115" s="139" t="s">
        <v>385</v>
      </c>
      <c r="H115" s="139">
        <v>2.5619624443607332E-2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320245.30554509163</v>
      </c>
      <c r="AL115" s="148" t="s">
        <v>391</v>
      </c>
    </row>
    <row r="116" spans="1:38" s="2" customFormat="1" ht="26.25" customHeight="1" thickBot="1" x14ac:dyDescent="0.25">
      <c r="A116" s="63" t="s">
        <v>235</v>
      </c>
      <c r="B116" s="63" t="s">
        <v>243</v>
      </c>
      <c r="C116" s="69" t="s">
        <v>379</v>
      </c>
      <c r="D116" s="65"/>
      <c r="E116" s="139">
        <v>0.84013228411154628</v>
      </c>
      <c r="F116" s="139" t="s">
        <v>392</v>
      </c>
      <c r="G116" s="139" t="s">
        <v>385</v>
      </c>
      <c r="H116" s="139">
        <v>1.1592013657051581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6442171.2956333123</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0.149600025</v>
      </c>
      <c r="J119" s="139">
        <v>2.7046085</v>
      </c>
      <c r="K119" s="139">
        <v>1.65546108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1360893</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0.11452330000000001</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1360893</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3.064199E-6</v>
      </c>
      <c r="AD122" s="139" t="s">
        <v>385</v>
      </c>
      <c r="AE122" s="137"/>
      <c r="AF122" s="140" t="s">
        <v>385</v>
      </c>
      <c r="AG122" s="140" t="s">
        <v>385</v>
      </c>
      <c r="AH122" s="140" t="s">
        <v>385</v>
      </c>
      <c r="AI122" s="140" t="s">
        <v>385</v>
      </c>
      <c r="AJ122" s="140" t="s">
        <v>385</v>
      </c>
      <c r="AK122" s="140">
        <v>95780</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0.54470418300000001</v>
      </c>
      <c r="G125" s="136" t="s">
        <v>385</v>
      </c>
      <c r="H125" s="136" t="s">
        <v>393</v>
      </c>
      <c r="I125" s="136">
        <v>1.8008191080000002E-4</v>
      </c>
      <c r="J125" s="136">
        <v>1.1950890444E-3</v>
      </c>
      <c r="K125" s="136">
        <v>2.5266037788000003E-3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34.41618679538017</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0.15479039999999999</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644.96</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4.6833575696516028E-3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0.14025028016068969</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3.5241055200000001E-3</v>
      </c>
      <c r="F129" s="136">
        <v>2.9975150400000001E-2</v>
      </c>
      <c r="G129" s="136">
        <v>1.9038271200000001E-4</v>
      </c>
      <c r="H129" s="136" t="s">
        <v>393</v>
      </c>
      <c r="I129" s="136">
        <v>1.6202784E-5</v>
      </c>
      <c r="J129" s="136">
        <v>2.8354872000000002E-5</v>
      </c>
      <c r="K129" s="136">
        <v>4.0506960000000001E-5</v>
      </c>
      <c r="L129" s="136">
        <v>5.6709744000000007E-7</v>
      </c>
      <c r="M129" s="136">
        <v>2.8354872E-4</v>
      </c>
      <c r="N129" s="136">
        <v>5.2659048000000003E-3</v>
      </c>
      <c r="O129" s="136">
        <v>4.0506960000000002E-4</v>
      </c>
      <c r="P129" s="136">
        <v>2.2683897600000002E-4</v>
      </c>
      <c r="Q129" s="136">
        <v>6.4811135999999999E-5</v>
      </c>
      <c r="R129" s="136" t="s">
        <v>393</v>
      </c>
      <c r="S129" s="136" t="s">
        <v>393</v>
      </c>
      <c r="T129" s="136">
        <v>5.6709744E-4</v>
      </c>
      <c r="U129" s="136" t="s">
        <v>393</v>
      </c>
      <c r="V129" s="136" t="s">
        <v>393</v>
      </c>
      <c r="W129" s="136">
        <v>1.4177435999999999</v>
      </c>
      <c r="X129" s="136" t="s">
        <v>393</v>
      </c>
      <c r="Y129" s="136" t="s">
        <v>393</v>
      </c>
      <c r="Z129" s="136" t="s">
        <v>393</v>
      </c>
      <c r="AA129" s="136" t="s">
        <v>393</v>
      </c>
      <c r="AB129" s="136">
        <v>8.1013920000000002E-5</v>
      </c>
      <c r="AC129" s="136">
        <v>8.1013920000000007E-3</v>
      </c>
      <c r="AD129" s="136" t="s">
        <v>385</v>
      </c>
      <c r="AE129" s="137"/>
      <c r="AF129" s="138" t="s">
        <v>385</v>
      </c>
      <c r="AG129" s="138" t="s">
        <v>385</v>
      </c>
      <c r="AH129" s="138" t="s">
        <v>385</v>
      </c>
      <c r="AI129" s="138" t="s">
        <v>385</v>
      </c>
      <c r="AJ129" s="138" t="s">
        <v>385</v>
      </c>
      <c r="AK129" s="138">
        <v>4.0506960000000003</v>
      </c>
      <c r="AL129" s="147" t="s">
        <v>396</v>
      </c>
    </row>
    <row r="130" spans="1:38" s="2" customFormat="1" ht="26.25" customHeight="1" thickBot="1" x14ac:dyDescent="0.25">
      <c r="A130" s="63" t="s">
        <v>260</v>
      </c>
      <c r="B130" s="67" t="s">
        <v>272</v>
      </c>
      <c r="C130" s="81" t="s">
        <v>273</v>
      </c>
      <c r="D130" s="65"/>
      <c r="E130" s="136">
        <v>1.3616944199999999E-3</v>
      </c>
      <c r="F130" s="136">
        <v>1.15822284E-2</v>
      </c>
      <c r="G130" s="136">
        <v>7.3562801999999992E-5</v>
      </c>
      <c r="H130" s="136" t="s">
        <v>393</v>
      </c>
      <c r="I130" s="136">
        <v>6.2606639999999999E-6</v>
      </c>
      <c r="J130" s="136">
        <v>1.0956162E-5</v>
      </c>
      <c r="K130" s="136">
        <v>1.5651659999999998E-5</v>
      </c>
      <c r="L130" s="136">
        <v>2.1912324000000002E-7</v>
      </c>
      <c r="M130" s="136">
        <v>1.0956162000000001E-4</v>
      </c>
      <c r="N130" s="136">
        <v>2.0347158000000001E-3</v>
      </c>
      <c r="O130" s="136">
        <v>1.5651660000000001E-4</v>
      </c>
      <c r="P130" s="136">
        <v>8.7649295999999997E-5</v>
      </c>
      <c r="Q130" s="136">
        <v>2.5042656E-5</v>
      </c>
      <c r="R130" s="136" t="s">
        <v>393</v>
      </c>
      <c r="S130" s="136" t="s">
        <v>393</v>
      </c>
      <c r="T130" s="136">
        <v>2.1912324000000001E-4</v>
      </c>
      <c r="U130" s="136" t="s">
        <v>393</v>
      </c>
      <c r="V130" s="136" t="s">
        <v>393</v>
      </c>
      <c r="W130" s="136">
        <v>0.54780810000000002</v>
      </c>
      <c r="X130" s="136" t="s">
        <v>393</v>
      </c>
      <c r="Y130" s="136" t="s">
        <v>393</v>
      </c>
      <c r="Z130" s="136" t="s">
        <v>393</v>
      </c>
      <c r="AA130" s="136" t="s">
        <v>393</v>
      </c>
      <c r="AB130" s="136">
        <v>3.1303319999999997E-5</v>
      </c>
      <c r="AC130" s="136">
        <v>3.130332E-3</v>
      </c>
      <c r="AD130" s="136" t="s">
        <v>385</v>
      </c>
      <c r="AE130" s="137"/>
      <c r="AF130" s="138" t="s">
        <v>385</v>
      </c>
      <c r="AG130" s="138" t="s">
        <v>385</v>
      </c>
      <c r="AH130" s="138" t="s">
        <v>385</v>
      </c>
      <c r="AI130" s="138" t="s">
        <v>385</v>
      </c>
      <c r="AJ130" s="138" t="s">
        <v>385</v>
      </c>
      <c r="AK130" s="138">
        <v>1.5651659999999998</v>
      </c>
      <c r="AL130" s="147" t="s">
        <v>396</v>
      </c>
    </row>
    <row r="131" spans="1:38" s="2" customFormat="1" ht="26.25" customHeight="1" thickBot="1" x14ac:dyDescent="0.25">
      <c r="A131" s="63" t="s">
        <v>260</v>
      </c>
      <c r="B131" s="67" t="s">
        <v>274</v>
      </c>
      <c r="C131" s="75" t="s">
        <v>275</v>
      </c>
      <c r="D131" s="65"/>
      <c r="E131" s="136">
        <v>4.1100541200000005E-3</v>
      </c>
      <c r="F131" s="136">
        <v>1.59835438E-3</v>
      </c>
      <c r="G131" s="136">
        <v>1.6414445080000003E-3</v>
      </c>
      <c r="H131" s="136" t="s">
        <v>393</v>
      </c>
      <c r="I131" s="136" t="s">
        <v>393</v>
      </c>
      <c r="J131" s="136" t="s">
        <v>393</v>
      </c>
      <c r="K131" s="136">
        <v>3.4716683000000003E-3</v>
      </c>
      <c r="L131" s="136">
        <v>7.9848370900000002E-5</v>
      </c>
      <c r="M131" s="136">
        <v>3.4250451000000003E-3</v>
      </c>
      <c r="N131" s="136">
        <v>5.1243386400000007E-2</v>
      </c>
      <c r="O131" s="136">
        <v>4.373474520000001E-3</v>
      </c>
      <c r="P131" s="136">
        <v>7.8258175920000006E-2</v>
      </c>
      <c r="Q131" s="136">
        <v>1.4320267600000003E-4</v>
      </c>
      <c r="R131" s="136">
        <v>5.8312993599999999E-4</v>
      </c>
      <c r="S131" s="136">
        <v>1.065600696E-2</v>
      </c>
      <c r="T131" s="136">
        <v>6.8500902000000012E-4</v>
      </c>
      <c r="U131" s="136" t="s">
        <v>393</v>
      </c>
      <c r="V131" s="136" t="s">
        <v>393</v>
      </c>
      <c r="W131" s="136">
        <v>59.344916800000014</v>
      </c>
      <c r="X131" s="136" t="s">
        <v>393</v>
      </c>
      <c r="Y131" s="136" t="s">
        <v>393</v>
      </c>
      <c r="Z131" s="136" t="s">
        <v>393</v>
      </c>
      <c r="AA131" s="136" t="s">
        <v>393</v>
      </c>
      <c r="AB131" s="136">
        <v>9.1334536000000014E-8</v>
      </c>
      <c r="AC131" s="136">
        <v>0.22833634000000003</v>
      </c>
      <c r="AD131" s="136">
        <v>4.5667268000000004E-2</v>
      </c>
      <c r="AE131" s="137"/>
      <c r="AF131" s="138" t="s">
        <v>385</v>
      </c>
      <c r="AG131" s="138" t="s">
        <v>385</v>
      </c>
      <c r="AH131" s="138" t="s">
        <v>385</v>
      </c>
      <c r="AI131" s="138" t="s">
        <v>385</v>
      </c>
      <c r="AJ131" s="138" t="s">
        <v>385</v>
      </c>
      <c r="AK131" s="138">
        <v>2.2833634000000003</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7.7211749999999994E-3</v>
      </c>
      <c r="F133" s="136">
        <v>1.2166699999999999E-4</v>
      </c>
      <c r="G133" s="136">
        <v>1.0575669999999999E-3</v>
      </c>
      <c r="H133" s="136" t="s">
        <v>385</v>
      </c>
      <c r="I133" s="136">
        <v>3.2475730000000006E-4</v>
      </c>
      <c r="J133" s="136">
        <v>3.2475730000000006E-4</v>
      </c>
      <c r="K133" s="136">
        <v>3.6088304000000005E-4</v>
      </c>
      <c r="L133" s="136" t="s">
        <v>393</v>
      </c>
      <c r="M133" s="136">
        <v>1.3102600000000002E-3</v>
      </c>
      <c r="N133" s="136">
        <v>2.8105077000000004E-4</v>
      </c>
      <c r="O133" s="136">
        <v>4.7075770000000005E-5</v>
      </c>
      <c r="P133" s="136">
        <v>1.394491E-2</v>
      </c>
      <c r="Q133" s="136">
        <v>1.2737598999999999E-4</v>
      </c>
      <c r="R133" s="136">
        <v>1.2690804000000001E-4</v>
      </c>
      <c r="S133" s="136">
        <v>1.1633237E-4</v>
      </c>
      <c r="T133" s="136">
        <v>1.6219146999999997E-4</v>
      </c>
      <c r="U133" s="136">
        <v>1.8512102000000001E-4</v>
      </c>
      <c r="V133" s="136">
        <v>1.4985630800000002E-3</v>
      </c>
      <c r="W133" s="136">
        <v>2.5269299999999996E-4</v>
      </c>
      <c r="X133" s="136">
        <v>1.2353879999999999E-7</v>
      </c>
      <c r="Y133" s="136">
        <v>6.7478390000000002E-8</v>
      </c>
      <c r="Z133" s="136">
        <v>6.0271960000000012E-8</v>
      </c>
      <c r="AA133" s="136">
        <v>6.5419410000000003E-8</v>
      </c>
      <c r="AB133" s="136">
        <v>3.1670856000000005E-7</v>
      </c>
      <c r="AC133" s="136">
        <v>1.4038499999999999E-3</v>
      </c>
      <c r="AD133" s="136">
        <v>3.8371899999999994E-3</v>
      </c>
      <c r="AE133" s="137"/>
      <c r="AF133" s="138" t="s">
        <v>385</v>
      </c>
      <c r="AG133" s="138" t="s">
        <v>385</v>
      </c>
      <c r="AH133" s="138" t="s">
        <v>385</v>
      </c>
      <c r="AI133" s="138" t="s">
        <v>385</v>
      </c>
      <c r="AJ133" s="138" t="s">
        <v>385</v>
      </c>
      <c r="AK133" s="138">
        <v>9359</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5.9668599999999992E-3</v>
      </c>
      <c r="F136" s="136">
        <v>0.16940440341554022</v>
      </c>
      <c r="G136" s="136">
        <v>8.4399510000000011E-3</v>
      </c>
      <c r="H136" s="136">
        <v>1.0717210502773415</v>
      </c>
      <c r="I136" s="136">
        <v>2.9621369999999997E-3</v>
      </c>
      <c r="J136" s="136">
        <v>2.9621369999999997E-3</v>
      </c>
      <c r="K136" s="136">
        <v>2.9621369999999997E-3</v>
      </c>
      <c r="L136" s="136" t="s">
        <v>393</v>
      </c>
      <c r="M136" s="136">
        <v>4.2862109999999998E-3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394902.89436935325</v>
      </c>
      <c r="AL136" s="147" t="s">
        <v>443</v>
      </c>
    </row>
    <row r="137" spans="1:38" s="2" customFormat="1" ht="26.25" customHeight="1" thickBot="1" x14ac:dyDescent="0.25">
      <c r="A137" s="63" t="s">
        <v>260</v>
      </c>
      <c r="B137" s="63" t="s">
        <v>286</v>
      </c>
      <c r="C137" s="64" t="s">
        <v>287</v>
      </c>
      <c r="D137" s="65"/>
      <c r="E137" s="136">
        <v>1.9231000000000003E-5</v>
      </c>
      <c r="F137" s="136">
        <v>0.76279307946890695</v>
      </c>
      <c r="G137" s="136">
        <v>1.2655E-5</v>
      </c>
      <c r="H137" s="136">
        <v>3.8101009999999998E-3</v>
      </c>
      <c r="I137" s="136">
        <v>3.416E-6</v>
      </c>
      <c r="J137" s="136">
        <v>3.416E-6</v>
      </c>
      <c r="K137" s="136">
        <v>3.416E-6</v>
      </c>
      <c r="L137" s="136" t="s">
        <v>393</v>
      </c>
      <c r="M137" s="136">
        <v>7.765000000000001E-6</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203887.68891491898</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0.14545782999999998</v>
      </c>
      <c r="J139" s="136">
        <v>0.14545782999999998</v>
      </c>
      <c r="K139" s="136">
        <v>0.14545782999999998</v>
      </c>
      <c r="L139" s="136" t="s">
        <v>393</v>
      </c>
      <c r="M139" s="136" t="s">
        <v>393</v>
      </c>
      <c r="N139" s="136">
        <v>4.2147999999999996E-4</v>
      </c>
      <c r="O139" s="136">
        <v>8.5001E-4</v>
      </c>
      <c r="P139" s="136">
        <v>8.5001E-4</v>
      </c>
      <c r="Q139" s="136">
        <v>1.3464200000000001E-3</v>
      </c>
      <c r="R139" s="136">
        <v>1.2855900000000001E-3</v>
      </c>
      <c r="S139" s="136">
        <v>2.9889000000000005E-3</v>
      </c>
      <c r="T139" s="136" t="s">
        <v>393</v>
      </c>
      <c r="U139" s="136" t="s">
        <v>393</v>
      </c>
      <c r="V139" s="136" t="s">
        <v>393</v>
      </c>
      <c r="W139" s="136">
        <v>1.4757419999999997</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2555</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100.94493419105387</v>
      </c>
      <c r="F141" s="19">
        <f t="shared" ref="F141:AJ141" si="0">SUM(F14:F140)</f>
        <v>141.29046748337987</v>
      </c>
      <c r="G141" s="19">
        <f t="shared" si="0"/>
        <v>93.300745793423033</v>
      </c>
      <c r="H141" s="19">
        <f t="shared" si="0"/>
        <v>32.016868335262188</v>
      </c>
      <c r="I141" s="19">
        <f t="shared" si="0"/>
        <v>29.477296790895583</v>
      </c>
      <c r="J141" s="19">
        <f t="shared" si="0"/>
        <v>37.774482306486078</v>
      </c>
      <c r="K141" s="19">
        <f t="shared" si="0"/>
        <v>52.143313563468794</v>
      </c>
      <c r="L141" s="19">
        <f t="shared" si="0"/>
        <v>3.1713718195687375</v>
      </c>
      <c r="M141" s="19">
        <f t="shared" si="0"/>
        <v>515.08993515885641</v>
      </c>
      <c r="N141" s="19">
        <f t="shared" si="0"/>
        <v>19.514142451026977</v>
      </c>
      <c r="O141" s="19">
        <f t="shared" si="0"/>
        <v>1.2871857115349594</v>
      </c>
      <c r="P141" s="19">
        <f t="shared" si="0"/>
        <v>1.2381114580947039</v>
      </c>
      <c r="Q141" s="19">
        <f t="shared" si="0"/>
        <v>1.721792686134004</v>
      </c>
      <c r="R141" s="19">
        <f t="shared" si="0"/>
        <v>3.809065602226708</v>
      </c>
      <c r="S141" s="19">
        <f t="shared" si="0"/>
        <v>7.5356374829784851</v>
      </c>
      <c r="T141" s="19">
        <f t="shared" si="0"/>
        <v>1.9314584212169787</v>
      </c>
      <c r="U141" s="19">
        <f t="shared" si="0"/>
        <v>2.7111816955804029</v>
      </c>
      <c r="V141" s="19">
        <f t="shared" si="0"/>
        <v>42.55338315307241</v>
      </c>
      <c r="W141" s="19">
        <f t="shared" si="0"/>
        <v>371.25397225487546</v>
      </c>
      <c r="X141" s="19">
        <f t="shared" si="0"/>
        <v>6.191863115812124</v>
      </c>
      <c r="Y141" s="19">
        <f t="shared" si="0"/>
        <v>5.5875220064833222</v>
      </c>
      <c r="Z141" s="19">
        <f t="shared" si="0"/>
        <v>2.7447093594976102</v>
      </c>
      <c r="AA141" s="19">
        <f t="shared" si="0"/>
        <v>3.1162845725597093</v>
      </c>
      <c r="AB141" s="19">
        <f t="shared" si="0"/>
        <v>34.581943334048063</v>
      </c>
      <c r="AC141" s="19">
        <f t="shared" si="0"/>
        <v>3.5391412679171212</v>
      </c>
      <c r="AD141" s="19">
        <f t="shared" si="0"/>
        <v>27.344758929200513</v>
      </c>
      <c r="AE141" s="55"/>
      <c r="AF141" s="19">
        <f t="shared" si="0"/>
        <v>118410.13844191851</v>
      </c>
      <c r="AG141" s="19">
        <f t="shared" si="0"/>
        <v>197897.36064882734</v>
      </c>
      <c r="AH141" s="19">
        <f t="shared" si="0"/>
        <v>217168.10494572177</v>
      </c>
      <c r="AI141" s="19">
        <f t="shared" si="0"/>
        <v>56547.397827345412</v>
      </c>
      <c r="AJ141" s="19">
        <f t="shared" si="0"/>
        <v>1787.701856663889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100.94493419105387</v>
      </c>
      <c r="F152" s="13">
        <f t="shared" ref="F152:AD152" si="1">SUM(F$141, F$151, IF(AND(ISNUMBER(SEARCH($B$4,"AT|BE|CH|GB|IE|LT|LU|NL")),SUM(F$143:F$149)&gt;0),SUM(F$143:F$149)-SUM(F$27:F$33),0))</f>
        <v>141.29046748337987</v>
      </c>
      <c r="G152" s="13">
        <f t="shared" si="1"/>
        <v>93.300745793423033</v>
      </c>
      <c r="H152" s="13">
        <f t="shared" si="1"/>
        <v>32.016868335262188</v>
      </c>
      <c r="I152" s="13">
        <f t="shared" si="1"/>
        <v>29.477296790895583</v>
      </c>
      <c r="J152" s="13">
        <f t="shared" si="1"/>
        <v>37.774482306486078</v>
      </c>
      <c r="K152" s="13">
        <f t="shared" si="1"/>
        <v>52.143313563468794</v>
      </c>
      <c r="L152" s="13">
        <f t="shared" si="1"/>
        <v>3.1713718195687375</v>
      </c>
      <c r="M152" s="13">
        <f t="shared" si="1"/>
        <v>515.08993515885641</v>
      </c>
      <c r="N152" s="13">
        <f t="shared" si="1"/>
        <v>19.514142451026977</v>
      </c>
      <c r="O152" s="13">
        <f t="shared" si="1"/>
        <v>1.2871857115349594</v>
      </c>
      <c r="P152" s="13">
        <f t="shared" si="1"/>
        <v>1.2381114580947039</v>
      </c>
      <c r="Q152" s="13">
        <f t="shared" si="1"/>
        <v>1.721792686134004</v>
      </c>
      <c r="R152" s="13">
        <f t="shared" si="1"/>
        <v>3.809065602226708</v>
      </c>
      <c r="S152" s="13">
        <f t="shared" si="1"/>
        <v>7.5356374829784851</v>
      </c>
      <c r="T152" s="13">
        <f t="shared" si="1"/>
        <v>1.9314584212169787</v>
      </c>
      <c r="U152" s="13">
        <f t="shared" si="1"/>
        <v>2.7111816955804029</v>
      </c>
      <c r="V152" s="13">
        <f t="shared" si="1"/>
        <v>42.55338315307241</v>
      </c>
      <c r="W152" s="13">
        <f t="shared" si="1"/>
        <v>371.25397225487546</v>
      </c>
      <c r="X152" s="13">
        <f t="shared" si="1"/>
        <v>6.191863115812124</v>
      </c>
      <c r="Y152" s="13">
        <f t="shared" si="1"/>
        <v>5.5875220064833222</v>
      </c>
      <c r="Z152" s="13">
        <f t="shared" si="1"/>
        <v>2.7447093594976102</v>
      </c>
      <c r="AA152" s="13">
        <f t="shared" si="1"/>
        <v>3.1162845725597093</v>
      </c>
      <c r="AB152" s="13">
        <f t="shared" si="1"/>
        <v>34.581943334048063</v>
      </c>
      <c r="AC152" s="13">
        <f t="shared" si="1"/>
        <v>3.5391412679171212</v>
      </c>
      <c r="AD152" s="13">
        <f t="shared" si="1"/>
        <v>27.344758929200513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100.94493419105387</v>
      </c>
      <c r="F154" s="13">
        <f>SUM(F$141, F$153, -1 * IF(OR($B$6=2005,$B$6&gt;=2020),SUM(F$99:F$122),0), IF(AND(ISNUMBER(SEARCH($B$4,"AT|BE|CH|GB|IE|LT|LU|NL")),SUM(F$143:F$149)&gt;0),SUM(F$143:F$149)-SUM(F$27:F$33),0))</f>
        <v>141.29046748337987</v>
      </c>
      <c r="G154" s="13">
        <f>SUM(G$141, G$153, IF(AND(ISNUMBER(SEARCH($B$4,"AT|BE|CH|GB|IE|LT|LU|NL")),SUM(G$143:G$149)&gt;0),SUM(G$143:G$149)-SUM(G$27:G$33),0))</f>
        <v>93.300745793423033</v>
      </c>
      <c r="H154" s="13">
        <f>SUM(H$141, H$153, IF(AND(ISNUMBER(SEARCH($B$4,"AT|BE|CH|GB|IE|LT|LU|NL")),SUM(H$143:H$149)&gt;0),SUM(H$143:H$149)-SUM(H$27:H$33),0))</f>
        <v>32.016868335262188</v>
      </c>
      <c r="I154" s="13">
        <f t="shared" ref="I154:AD154" si="2">SUM(I$141, I$153, IF(AND(ISNUMBER(SEARCH($B$4,"AT|BE|CH|GB|IE|LT|LU|NL")),SUM(I$143:I$149)&gt;0),SUM(I$143:I$149)-SUM(I$27:I$33),0))</f>
        <v>29.477296790895583</v>
      </c>
      <c r="J154" s="13">
        <f t="shared" si="2"/>
        <v>37.774482306486078</v>
      </c>
      <c r="K154" s="13">
        <f t="shared" si="2"/>
        <v>52.143313563468794</v>
      </c>
      <c r="L154" s="13">
        <f t="shared" si="2"/>
        <v>3.1713718195687375</v>
      </c>
      <c r="M154" s="13">
        <f t="shared" si="2"/>
        <v>515.08993515885641</v>
      </c>
      <c r="N154" s="13">
        <f t="shared" si="2"/>
        <v>19.514142451026977</v>
      </c>
      <c r="O154" s="13">
        <f t="shared" si="2"/>
        <v>1.2871857115349594</v>
      </c>
      <c r="P154" s="13">
        <f t="shared" si="2"/>
        <v>1.2381114580947039</v>
      </c>
      <c r="Q154" s="13">
        <f t="shared" si="2"/>
        <v>1.721792686134004</v>
      </c>
      <c r="R154" s="13">
        <f t="shared" si="2"/>
        <v>3.809065602226708</v>
      </c>
      <c r="S154" s="13">
        <f t="shared" si="2"/>
        <v>7.5356374829784851</v>
      </c>
      <c r="T154" s="13">
        <f t="shared" si="2"/>
        <v>1.9314584212169787</v>
      </c>
      <c r="U154" s="13">
        <f t="shared" si="2"/>
        <v>2.7111816955804029</v>
      </c>
      <c r="V154" s="13">
        <f t="shared" si="2"/>
        <v>42.55338315307241</v>
      </c>
      <c r="W154" s="13">
        <f t="shared" si="2"/>
        <v>371.25397225487546</v>
      </c>
      <c r="X154" s="13">
        <f t="shared" si="2"/>
        <v>6.191863115812124</v>
      </c>
      <c r="Y154" s="13">
        <f t="shared" si="2"/>
        <v>5.5875220064833222</v>
      </c>
      <c r="Z154" s="13">
        <f t="shared" si="2"/>
        <v>2.7447093594976102</v>
      </c>
      <c r="AA154" s="13">
        <f t="shared" si="2"/>
        <v>3.1162845725597093</v>
      </c>
      <c r="AB154" s="13">
        <f t="shared" si="2"/>
        <v>34.581943334048063</v>
      </c>
      <c r="AC154" s="13">
        <f t="shared" si="2"/>
        <v>3.5391412679171212</v>
      </c>
      <c r="AD154" s="13">
        <f t="shared" si="2"/>
        <v>27.344758929200513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0.40967964451970057</v>
      </c>
      <c r="F157" s="22">
        <v>1.3803406191296036E-3</v>
      </c>
      <c r="G157" s="22">
        <v>0.11354813581279803</v>
      </c>
      <c r="H157" s="22" t="s">
        <v>393</v>
      </c>
      <c r="I157" s="22">
        <v>6.7690428389905839E-3</v>
      </c>
      <c r="J157" s="22">
        <v>6.7690428389905839E-3</v>
      </c>
      <c r="K157" s="22">
        <v>6.7690428389905839E-3</v>
      </c>
      <c r="L157" s="22">
        <v>3.2491405627154799E-3</v>
      </c>
      <c r="M157" s="22">
        <v>0.16069114865914008</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977.38039322337499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0.15616315085988977</v>
      </c>
      <c r="F158" s="22">
        <v>4.8196840762660135E-4</v>
      </c>
      <c r="G158" s="22">
        <v>3.4278448500833412E-2</v>
      </c>
      <c r="H158" s="22" t="s">
        <v>393</v>
      </c>
      <c r="I158" s="22">
        <v>1.2395626925625946E-3</v>
      </c>
      <c r="J158" s="22">
        <v>1.2395626925625946E-3</v>
      </c>
      <c r="K158" s="22">
        <v>1.2395626925625946E-3</v>
      </c>
      <c r="L158" s="22">
        <v>5.9499009243004538E-4</v>
      </c>
      <c r="M158" s="22">
        <v>5.2051661853858969E-2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43.689168603133417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0.32906898539060297</v>
      </c>
      <c r="F163" s="23">
        <v>6.9434999999999997E-2</v>
      </c>
      <c r="G163" s="23">
        <v>5.2770600000000001E-3</v>
      </c>
      <c r="H163" s="23">
        <v>5.9714099999999999E-3</v>
      </c>
      <c r="I163" s="23">
        <v>1.4751883049052477</v>
      </c>
      <c r="J163" s="23">
        <v>1.8030079282175249</v>
      </c>
      <c r="K163" s="23">
        <v>2.7864667981543567</v>
      </c>
      <c r="L163" s="23">
        <v>0.13276694744147227</v>
      </c>
      <c r="M163" s="23">
        <v>11.736793812264839</v>
      </c>
      <c r="N163" s="23" t="s">
        <v>393</v>
      </c>
      <c r="O163" s="23" t="s">
        <v>393</v>
      </c>
      <c r="P163" s="23" t="s">
        <v>393</v>
      </c>
      <c r="Q163" s="23" t="s">
        <v>393</v>
      </c>
      <c r="R163" s="23" t="s">
        <v>393</v>
      </c>
      <c r="S163" s="23" t="s">
        <v>393</v>
      </c>
      <c r="T163" s="23" t="s">
        <v>393</v>
      </c>
      <c r="U163" s="23" t="s">
        <v>393</v>
      </c>
      <c r="V163" s="23" t="s">
        <v>393</v>
      </c>
      <c r="W163" s="23">
        <v>0.81954905828069324</v>
      </c>
      <c r="X163" s="23">
        <v>4.9172943496841585E-2</v>
      </c>
      <c r="Y163" s="23">
        <v>6.5563924662455447E-2</v>
      </c>
      <c r="Z163" s="23">
        <v>2.7864667981543568E-2</v>
      </c>
      <c r="AA163" s="23">
        <v>1.8849628340455945E-2</v>
      </c>
      <c r="AB163" s="23">
        <v>0.16145116448129657</v>
      </c>
      <c r="AC163" s="23">
        <v>1.4424063425740199E-2</v>
      </c>
      <c r="AD163" s="23">
        <v>9.8345886993683185E-2</v>
      </c>
      <c r="AE163" s="58"/>
      <c r="AF163" s="23" t="s">
        <v>390</v>
      </c>
      <c r="AG163" s="23" t="s">
        <v>390</v>
      </c>
      <c r="AH163" s="23" t="s">
        <v>390</v>
      </c>
      <c r="AI163" s="23" t="s">
        <v>390</v>
      </c>
      <c r="AJ163" s="23" t="s">
        <v>390</v>
      </c>
      <c r="AK163" s="23">
        <v>163.90981165613863</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240" priority="15" stopIfTrue="1" operator="equal">
      <formula>"NO"</formula>
    </cfRule>
    <cfRule type="cellIs" dxfId="239" priority="16" stopIfTrue="1" operator="equal">
      <formula>"NA"</formula>
    </cfRule>
    <cfRule type="cellIs" dxfId="238" priority="17" stopIfTrue="1" operator="equal">
      <formula>"IE"</formula>
    </cfRule>
    <cfRule type="cellIs" dxfId="237" priority="18" stopIfTrue="1" operator="equal">
      <formula>"NE"</formula>
    </cfRule>
  </conditionalFormatting>
  <conditionalFormatting sqref="AL37:AL38">
    <cfRule type="cellIs" dxfId="236" priority="9" stopIfTrue="1" operator="equal">
      <formula>"NO"</formula>
    </cfRule>
    <cfRule type="cellIs" dxfId="235" priority="10" stopIfTrue="1" operator="equal">
      <formula>"NA"</formula>
    </cfRule>
    <cfRule type="cellIs" dxfId="234" priority="11" stopIfTrue="1" operator="equal">
      <formula>"IE"</formula>
    </cfRule>
    <cfRule type="cellIs" dxfId="233" priority="12" stopIfTrue="1" operator="equal">
      <formula>"NE"</formula>
    </cfRule>
  </conditionalFormatting>
  <conditionalFormatting sqref="E14:AK140">
    <cfRule type="cellIs" dxfId="232" priority="5" stopIfTrue="1" operator="equal">
      <formula>"NO"</formula>
    </cfRule>
    <cfRule type="cellIs" dxfId="231" priority="6" stopIfTrue="1" operator="equal">
      <formula>"NA"</formula>
    </cfRule>
    <cfRule type="cellIs" dxfId="230" priority="7" stopIfTrue="1" operator="equal">
      <formula>"IE"</formula>
    </cfRule>
    <cfRule type="cellIs" dxfId="229" priority="8" stopIfTrue="1" operator="equal">
      <formula>"NE"</formula>
    </cfRule>
  </conditionalFormatting>
  <conditionalFormatting sqref="E157:AD164 E143:AD149 E14:AD141">
    <cfRule type="cellIs" dxfId="228" priority="4" operator="equal">
      <formula>0</formula>
    </cfRule>
  </conditionalFormatting>
  <conditionalFormatting sqref="AF14:AK140">
    <cfRule type="cellIs" dxfId="227" priority="3" operator="equal">
      <formula>0</formula>
    </cfRule>
  </conditionalFormatting>
  <conditionalFormatting sqref="E157:AD164 AF157:AK164 E143:AD149 AF143:AK149">
    <cfRule type="cellIs" dxfId="226" priority="2" operator="equal">
      <formula>0</formula>
    </cfRule>
  </conditionalFormatting>
  <conditionalFormatting sqref="AF37:AK38">
    <cfRule type="cellIs" dxfId="225" priority="1" operator="equal">
      <formula>0</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2003</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17.299884968999997</v>
      </c>
      <c r="F14" s="136">
        <v>0.17505861599999997</v>
      </c>
      <c r="G14" s="136">
        <v>60.245734413000001</v>
      </c>
      <c r="H14" s="136" t="s">
        <v>390</v>
      </c>
      <c r="I14" s="136">
        <v>4.7945384589009699</v>
      </c>
      <c r="J14" s="136">
        <v>5.755224076429192</v>
      </c>
      <c r="K14" s="136">
        <v>7.6340842320000002</v>
      </c>
      <c r="L14" s="136" t="s">
        <v>393</v>
      </c>
      <c r="M14" s="136">
        <v>2.2550107079999999</v>
      </c>
      <c r="N14" s="136">
        <v>7.4008223541982607</v>
      </c>
      <c r="O14" s="136">
        <v>0.31497905365198225</v>
      </c>
      <c r="P14" s="136">
        <v>0.33853686255892268</v>
      </c>
      <c r="Q14" s="136">
        <v>0.91231947931106083</v>
      </c>
      <c r="R14" s="136">
        <v>0.50403735183224174</v>
      </c>
      <c r="S14" s="136">
        <v>0.32281604552599419</v>
      </c>
      <c r="T14" s="136">
        <v>0.75477418805333796</v>
      </c>
      <c r="U14" s="136">
        <v>2.4479660586909109</v>
      </c>
      <c r="V14" s="136">
        <v>1.294323261016296</v>
      </c>
      <c r="W14" s="136">
        <v>222.91442317914596</v>
      </c>
      <c r="X14" s="136">
        <v>8.1104774796177928E-4</v>
      </c>
      <c r="Y14" s="136">
        <v>3.2307092163072712E-3</v>
      </c>
      <c r="Z14" s="136">
        <v>2.6362736029858815E-3</v>
      </c>
      <c r="AA14" s="136">
        <v>2.4090499239576358E-4</v>
      </c>
      <c r="AB14" s="136">
        <v>6.918935559650694E-3</v>
      </c>
      <c r="AC14" s="136">
        <v>0.82195037863228626</v>
      </c>
      <c r="AD14" s="136">
        <v>0.91020045362049318</v>
      </c>
      <c r="AE14" s="137"/>
      <c r="AF14" s="138">
        <v>476.87043814400005</v>
      </c>
      <c r="AG14" s="138">
        <v>71427.97871499999</v>
      </c>
      <c r="AH14" s="138">
        <v>32275.314870379992</v>
      </c>
      <c r="AI14" s="138" t="s">
        <v>390</v>
      </c>
      <c r="AJ14" s="138">
        <v>1379.1898200000001</v>
      </c>
      <c r="AK14" s="138" t="s">
        <v>385</v>
      </c>
      <c r="AL14" s="147" t="s">
        <v>395</v>
      </c>
    </row>
    <row r="15" spans="1:38" s="1" customFormat="1" ht="26.25" customHeight="1" thickBot="1" x14ac:dyDescent="0.25">
      <c r="A15" s="63" t="s">
        <v>53</v>
      </c>
      <c r="B15" s="63" t="s">
        <v>54</v>
      </c>
      <c r="C15" s="64" t="s">
        <v>55</v>
      </c>
      <c r="D15" s="65"/>
      <c r="E15" s="136">
        <v>3.683536122</v>
      </c>
      <c r="F15" s="136">
        <v>1.8213636339999999</v>
      </c>
      <c r="G15" s="136">
        <v>10.916551177999999</v>
      </c>
      <c r="H15" s="136">
        <v>1.6582031000000001E-2</v>
      </c>
      <c r="I15" s="136">
        <v>0.29225346700266891</v>
      </c>
      <c r="J15" s="136">
        <v>0.31919780499347716</v>
      </c>
      <c r="K15" s="136">
        <v>0.32054502100000004</v>
      </c>
      <c r="L15" s="136">
        <v>5.3774637928491076E-2</v>
      </c>
      <c r="M15" s="136">
        <v>0.43557816700000002</v>
      </c>
      <c r="N15" s="136">
        <v>1.7838210000000004E-2</v>
      </c>
      <c r="O15" s="136">
        <v>1.37217E-3</v>
      </c>
      <c r="P15" s="136">
        <v>7.6841520000000001E-4</v>
      </c>
      <c r="Q15" s="136">
        <v>2.1954719999999999E-4</v>
      </c>
      <c r="R15" s="136" t="s">
        <v>392</v>
      </c>
      <c r="S15" s="136" t="s">
        <v>392</v>
      </c>
      <c r="T15" s="136">
        <v>1.9210380000000003E-3</v>
      </c>
      <c r="U15" s="136" t="s">
        <v>392</v>
      </c>
      <c r="V15" s="136" t="s">
        <v>392</v>
      </c>
      <c r="W15" s="136">
        <v>4.8025950000000002</v>
      </c>
      <c r="X15" s="136" t="s">
        <v>393</v>
      </c>
      <c r="Y15" s="136" t="s">
        <v>393</v>
      </c>
      <c r="Z15" s="136" t="s">
        <v>393</v>
      </c>
      <c r="AA15" s="136" t="s">
        <v>393</v>
      </c>
      <c r="AB15" s="136">
        <v>0.27443400000000001</v>
      </c>
      <c r="AC15" s="136">
        <v>2.74434E-2</v>
      </c>
      <c r="AD15" s="136" t="s">
        <v>385</v>
      </c>
      <c r="AE15" s="137"/>
      <c r="AF15" s="138">
        <v>34058.045671252847</v>
      </c>
      <c r="AG15" s="138">
        <v>1633.0430699999999</v>
      </c>
      <c r="AH15" s="138">
        <v>4557.6562990118</v>
      </c>
      <c r="AI15" s="138">
        <v>93.78</v>
      </c>
      <c r="AJ15" s="138">
        <v>75.874680000000012</v>
      </c>
      <c r="AK15" s="138">
        <v>13.7217</v>
      </c>
      <c r="AL15" s="147" t="s">
        <v>396</v>
      </c>
    </row>
    <row r="16" spans="1:38" s="1" customFormat="1" ht="26.25" customHeight="1" thickBot="1" x14ac:dyDescent="0.25">
      <c r="A16" s="63" t="s">
        <v>53</v>
      </c>
      <c r="B16" s="63" t="s">
        <v>56</v>
      </c>
      <c r="C16" s="64" t="s">
        <v>57</v>
      </c>
      <c r="D16" s="65"/>
      <c r="E16" s="136">
        <v>0.61379221700000008</v>
      </c>
      <c r="F16" s="136">
        <v>1.270753805</v>
      </c>
      <c r="G16" s="136">
        <v>0.78320998899999994</v>
      </c>
      <c r="H16" s="136">
        <v>8.5325999999999999E-2</v>
      </c>
      <c r="I16" s="136">
        <v>0.57871202455618098</v>
      </c>
      <c r="J16" s="136">
        <v>0.97396106955837802</v>
      </c>
      <c r="K16" s="136">
        <v>1.4620510019999999</v>
      </c>
      <c r="L16" s="136">
        <v>0.27778177178696684</v>
      </c>
      <c r="M16" s="136">
        <v>15.30824153</v>
      </c>
      <c r="N16" s="136">
        <v>0.21739059441931999</v>
      </c>
      <c r="O16" s="136">
        <v>1.2422319681104002E-2</v>
      </c>
      <c r="P16" s="136">
        <v>0.23291849402070003</v>
      </c>
      <c r="Q16" s="136">
        <v>8.5403447807590002E-2</v>
      </c>
      <c r="R16" s="136">
        <v>4.4254513863933004E-2</v>
      </c>
      <c r="S16" s="136">
        <v>0.19409874501725002</v>
      </c>
      <c r="T16" s="136">
        <v>4.0372538963588007E-2</v>
      </c>
      <c r="U16" s="136">
        <v>2.2515454422001001E-2</v>
      </c>
      <c r="V16" s="136">
        <v>0.35714169083174002</v>
      </c>
      <c r="W16" s="136">
        <v>0.20186269481794</v>
      </c>
      <c r="X16" s="136">
        <v>2.2515454422000996E-3</v>
      </c>
      <c r="Y16" s="136">
        <v>2.3291849402070003E-5</v>
      </c>
      <c r="Z16" s="136">
        <v>7.7639498006900004E-6</v>
      </c>
      <c r="AA16" s="136">
        <v>7.7639498006900004E-6</v>
      </c>
      <c r="AB16" s="136">
        <v>2.2903651912035499E-3</v>
      </c>
      <c r="AC16" s="136" t="s">
        <v>385</v>
      </c>
      <c r="AD16" s="136" t="s">
        <v>385</v>
      </c>
      <c r="AE16" s="137"/>
      <c r="AF16" s="138" t="s">
        <v>390</v>
      </c>
      <c r="AG16" s="138">
        <v>7724.2216648699996</v>
      </c>
      <c r="AH16" s="138">
        <v>39.728135819999991</v>
      </c>
      <c r="AI16" s="138" t="s">
        <v>390</v>
      </c>
      <c r="AJ16" s="138" t="s">
        <v>390</v>
      </c>
      <c r="AK16" s="138" t="s">
        <v>385</v>
      </c>
      <c r="AL16" s="147" t="s">
        <v>49</v>
      </c>
    </row>
    <row r="17" spans="1:38" s="2" customFormat="1" ht="26.25" customHeight="1" thickBot="1" x14ac:dyDescent="0.25">
      <c r="A17" s="63" t="s">
        <v>53</v>
      </c>
      <c r="B17" s="63" t="s">
        <v>58</v>
      </c>
      <c r="C17" s="64" t="s">
        <v>59</v>
      </c>
      <c r="D17" s="65"/>
      <c r="E17" s="136">
        <v>6.2949924199999998</v>
      </c>
      <c r="F17" s="136">
        <v>6.2529377000000011E-2</v>
      </c>
      <c r="G17" s="136">
        <v>3.7129477040000003</v>
      </c>
      <c r="H17" s="136" t="s">
        <v>390</v>
      </c>
      <c r="I17" s="136">
        <v>2.9496411216231277</v>
      </c>
      <c r="J17" s="136">
        <v>3.1632171757696241</v>
      </c>
      <c r="K17" s="136">
        <v>3.6610563000000003</v>
      </c>
      <c r="L17" s="136" t="s">
        <v>393</v>
      </c>
      <c r="M17" s="136">
        <v>0.31664270800000005</v>
      </c>
      <c r="N17" s="136">
        <v>1.9196048543082245</v>
      </c>
      <c r="O17" s="136">
        <v>2.5794938986382018E-2</v>
      </c>
      <c r="P17" s="136">
        <v>0.11976862086530959</v>
      </c>
      <c r="Q17" s="136">
        <v>5.8520920656224003E-2</v>
      </c>
      <c r="R17" s="136">
        <v>0.19353849864912911</v>
      </c>
      <c r="S17" s="136">
        <v>0.25070889608302582</v>
      </c>
      <c r="T17" s="136">
        <v>0.18637629606962913</v>
      </c>
      <c r="U17" s="136">
        <v>2.6493443297929919E-2</v>
      </c>
      <c r="V17" s="136">
        <v>2.873811121947635</v>
      </c>
      <c r="W17" s="136">
        <v>2.9142154073821644</v>
      </c>
      <c r="X17" s="136">
        <v>0.66056819488011276</v>
      </c>
      <c r="Y17" s="136">
        <v>0.87918316445159594</v>
      </c>
      <c r="Z17" s="136">
        <v>0.35294470249076404</v>
      </c>
      <c r="AA17" s="136">
        <v>0.27821313565991918</v>
      </c>
      <c r="AB17" s="136">
        <v>2.1709091974823918</v>
      </c>
      <c r="AC17" s="136">
        <v>8.8811311985800001E-3</v>
      </c>
      <c r="AD17" s="136">
        <v>2.43514887703</v>
      </c>
      <c r="AE17" s="137"/>
      <c r="AF17" s="138" t="s">
        <v>390</v>
      </c>
      <c r="AG17" s="138">
        <v>25658.805850999997</v>
      </c>
      <c r="AH17" s="138">
        <v>898.59951023999997</v>
      </c>
      <c r="AI17" s="138" t="s">
        <v>390</v>
      </c>
      <c r="AJ17" s="138" t="s">
        <v>390</v>
      </c>
      <c r="AK17" s="138" t="s">
        <v>385</v>
      </c>
      <c r="AL17" s="147" t="s">
        <v>49</v>
      </c>
    </row>
    <row r="18" spans="1:38" s="2" customFormat="1" ht="26.25" customHeight="1" thickBot="1" x14ac:dyDescent="0.25">
      <c r="A18" s="63" t="s">
        <v>53</v>
      </c>
      <c r="B18" s="63" t="s">
        <v>60</v>
      </c>
      <c r="C18" s="64" t="s">
        <v>61</v>
      </c>
      <c r="D18" s="65"/>
      <c r="E18" s="136">
        <v>4.9670560000000001E-3</v>
      </c>
      <c r="F18" s="136">
        <v>9.1540999999999997E-5</v>
      </c>
      <c r="G18" s="136">
        <v>7.6143499999999998E-4</v>
      </c>
      <c r="H18" s="136" t="s">
        <v>390</v>
      </c>
      <c r="I18" s="136">
        <v>5.9824795725225521E-4</v>
      </c>
      <c r="J18" s="136">
        <v>6.4846333281201943E-4</v>
      </c>
      <c r="K18" s="136">
        <v>7.6442600000000002E-4</v>
      </c>
      <c r="L18" s="136" t="s">
        <v>393</v>
      </c>
      <c r="M18" s="136">
        <v>1.9993710000000002E-3</v>
      </c>
      <c r="N18" s="136">
        <v>1.2577147762132002E-4</v>
      </c>
      <c r="O18" s="136">
        <v>1.7603310781079999E-6</v>
      </c>
      <c r="P18" s="136">
        <v>5.8223640864799997E-5</v>
      </c>
      <c r="Q18" s="136">
        <v>1.3143782011999999E-5</v>
      </c>
      <c r="R18" s="136">
        <v>1.3791254461560002E-5</v>
      </c>
      <c r="S18" s="136">
        <v>1.6534978892312001E-5</v>
      </c>
      <c r="T18" s="136">
        <v>1.3325824461560001E-5</v>
      </c>
      <c r="U18" s="136">
        <v>7.1393463669600003E-6</v>
      </c>
      <c r="V18" s="136">
        <v>2.5494049668760001E-4</v>
      </c>
      <c r="W18" s="136">
        <v>2.3795035846239999E-4</v>
      </c>
      <c r="X18" s="136">
        <v>1.1018059248639998E-4</v>
      </c>
      <c r="Y18" s="136">
        <v>3.2801757234799994E-4</v>
      </c>
      <c r="Z18" s="136">
        <v>1.2568514413199998E-4</v>
      </c>
      <c r="AA18" s="136">
        <v>1.1896060372959999E-4</v>
      </c>
      <c r="AB18" s="136">
        <v>6.8284391269599998E-4</v>
      </c>
      <c r="AC18" s="136">
        <v>5.7713319999999999E-7</v>
      </c>
      <c r="AD18" s="136">
        <v>1.582462E-4</v>
      </c>
      <c r="AE18" s="137"/>
      <c r="AF18" s="138" t="s">
        <v>390</v>
      </c>
      <c r="AG18" s="138">
        <v>0.93086000000000002</v>
      </c>
      <c r="AH18" s="138">
        <v>94.20342011999999</v>
      </c>
      <c r="AI18" s="138" t="s">
        <v>390</v>
      </c>
      <c r="AJ18" s="138" t="s">
        <v>390</v>
      </c>
      <c r="AK18" s="138" t="s">
        <v>385</v>
      </c>
      <c r="AL18" s="147" t="s">
        <v>49</v>
      </c>
    </row>
    <row r="19" spans="1:38" s="2" customFormat="1" ht="26.25" customHeight="1" thickBot="1" x14ac:dyDescent="0.25">
      <c r="A19" s="63" t="s">
        <v>53</v>
      </c>
      <c r="B19" s="63" t="s">
        <v>62</v>
      </c>
      <c r="C19" s="64" t="s">
        <v>63</v>
      </c>
      <c r="D19" s="65"/>
      <c r="E19" s="136">
        <v>0.39350270100000001</v>
      </c>
      <c r="F19" s="136">
        <v>1.0005557000000003E-2</v>
      </c>
      <c r="G19" s="136">
        <v>0.30192397599999998</v>
      </c>
      <c r="H19" s="136" t="s">
        <v>390</v>
      </c>
      <c r="I19" s="136">
        <v>1.248418549051963E-2</v>
      </c>
      <c r="J19" s="136">
        <v>1.8551879996513251E-2</v>
      </c>
      <c r="K19" s="136">
        <v>2.7586204000000003E-2</v>
      </c>
      <c r="L19" s="136" t="s">
        <v>393</v>
      </c>
      <c r="M19" s="136">
        <v>8.7814307999999994E-2</v>
      </c>
      <c r="N19" s="136">
        <v>1.1663294040724253E-2</v>
      </c>
      <c r="O19" s="136">
        <v>7.9677795604631127E-4</v>
      </c>
      <c r="P19" s="136">
        <v>3.5307547987021431E-3</v>
      </c>
      <c r="Q19" s="136">
        <v>7.3284437336832862E-4</v>
      </c>
      <c r="R19" s="136">
        <v>3.8105103717546825E-4</v>
      </c>
      <c r="S19" s="136">
        <v>3.8726792902722728E-4</v>
      </c>
      <c r="T19" s="136">
        <v>1.302506438408526E-3</v>
      </c>
      <c r="U19" s="136">
        <v>4.1782466510473926E-4</v>
      </c>
      <c r="V19" s="136">
        <v>2.8235776047012558E-2</v>
      </c>
      <c r="W19" s="136">
        <v>2.6876178663950738</v>
      </c>
      <c r="X19" s="136">
        <v>5.8646461438368151E-3</v>
      </c>
      <c r="Y19" s="136">
        <v>2.7706669410854014E-2</v>
      </c>
      <c r="Z19" s="136">
        <v>7.5088531586306306E-3</v>
      </c>
      <c r="AA19" s="136">
        <v>7.1880990689392223E-3</v>
      </c>
      <c r="AB19" s="136">
        <v>0.20148826778226067</v>
      </c>
      <c r="AC19" s="136">
        <v>1.5329329288398001E-2</v>
      </c>
      <c r="AD19" s="136">
        <v>2.0096435930000004E-3</v>
      </c>
      <c r="AE19" s="137"/>
      <c r="AF19" s="138">
        <v>757.79177614980563</v>
      </c>
      <c r="AG19" s="138">
        <v>11.821432900000001</v>
      </c>
      <c r="AH19" s="138">
        <v>5396.507784813999</v>
      </c>
      <c r="AI19" s="138">
        <v>4.8066359999999992</v>
      </c>
      <c r="AJ19" s="138">
        <v>64.352400000000003</v>
      </c>
      <c r="AK19" s="138">
        <v>7.6609999999999996</v>
      </c>
      <c r="AL19" s="147" t="s">
        <v>396</v>
      </c>
    </row>
    <row r="20" spans="1:38" s="2" customFormat="1" ht="26.25" customHeight="1" thickBot="1" x14ac:dyDescent="0.25">
      <c r="A20" s="63" t="s">
        <v>53</v>
      </c>
      <c r="B20" s="63" t="s">
        <v>64</v>
      </c>
      <c r="C20" s="64" t="s">
        <v>65</v>
      </c>
      <c r="D20" s="65"/>
      <c r="E20" s="136">
        <v>2.526540239</v>
      </c>
      <c r="F20" s="136">
        <v>0.24526209300000013</v>
      </c>
      <c r="G20" s="136">
        <v>6.6704014859999994</v>
      </c>
      <c r="H20" s="136" t="s">
        <v>390</v>
      </c>
      <c r="I20" s="136">
        <v>9.623708499048933E-2</v>
      </c>
      <c r="J20" s="136">
        <v>0.10869995859094655</v>
      </c>
      <c r="K20" s="136">
        <v>0.14487076899999998</v>
      </c>
      <c r="L20" s="136" t="s">
        <v>393</v>
      </c>
      <c r="M20" s="136">
        <v>2.2211947850000002</v>
      </c>
      <c r="N20" s="136">
        <v>1.1333942789656994</v>
      </c>
      <c r="O20" s="136">
        <v>0.20448826368907635</v>
      </c>
      <c r="P20" s="136">
        <v>5.2518276341019209E-2</v>
      </c>
      <c r="Q20" s="136">
        <v>2.4822501656264671E-2</v>
      </c>
      <c r="R20" s="136">
        <v>0.41798997450243597</v>
      </c>
      <c r="S20" s="136">
        <v>0.18513840623462718</v>
      </c>
      <c r="T20" s="136">
        <v>0.1007045004443359</v>
      </c>
      <c r="U20" s="136">
        <v>1.743618188494251E-2</v>
      </c>
      <c r="V20" s="136">
        <v>8.7668946699572459</v>
      </c>
      <c r="W20" s="136">
        <v>2.6035203796758362</v>
      </c>
      <c r="X20" s="136">
        <v>0.39939896599346564</v>
      </c>
      <c r="Y20" s="136">
        <v>0.57093684363964536</v>
      </c>
      <c r="Z20" s="136">
        <v>0.20664051088812135</v>
      </c>
      <c r="AA20" s="136">
        <v>0.16326858256939838</v>
      </c>
      <c r="AB20" s="136">
        <v>1.3402449030906307</v>
      </c>
      <c r="AC20" s="136">
        <v>7.8254496159916004E-2</v>
      </c>
      <c r="AD20" s="136">
        <v>0.92573015507800005</v>
      </c>
      <c r="AE20" s="137"/>
      <c r="AF20" s="138">
        <v>327.90598436667386</v>
      </c>
      <c r="AG20" s="138">
        <v>5440.1857418</v>
      </c>
      <c r="AH20" s="138">
        <v>2063.4233087799994</v>
      </c>
      <c r="AI20" s="138">
        <v>14976.316200000001</v>
      </c>
      <c r="AJ20" s="138" t="s">
        <v>390</v>
      </c>
      <c r="AK20" s="138" t="s">
        <v>385</v>
      </c>
      <c r="AL20" s="147" t="s">
        <v>49</v>
      </c>
    </row>
    <row r="21" spans="1:38" s="2" customFormat="1" ht="26.25" customHeight="1" thickBot="1" x14ac:dyDescent="0.25">
      <c r="A21" s="63" t="s">
        <v>53</v>
      </c>
      <c r="B21" s="63" t="s">
        <v>66</v>
      </c>
      <c r="C21" s="64" t="s">
        <v>67</v>
      </c>
      <c r="D21" s="65"/>
      <c r="E21" s="136">
        <v>0.64751021900000005</v>
      </c>
      <c r="F21" s="136">
        <v>4.8807547999999992E-2</v>
      </c>
      <c r="G21" s="136">
        <v>0.50969814899999999</v>
      </c>
      <c r="H21" s="136">
        <v>1.0224735E-2</v>
      </c>
      <c r="I21" s="136">
        <v>3.5157961726634802E-2</v>
      </c>
      <c r="J21" s="136">
        <v>5.6127389431271789E-2</v>
      </c>
      <c r="K21" s="136">
        <v>9.3700345000000004E-2</v>
      </c>
      <c r="L21" s="136" t="s">
        <v>393</v>
      </c>
      <c r="M21" s="136">
        <v>0.346795625</v>
      </c>
      <c r="N21" s="136">
        <v>4.0781078949012693E-2</v>
      </c>
      <c r="O21" s="136">
        <v>1.197272336626493E-3</v>
      </c>
      <c r="P21" s="136">
        <v>6.3868128671514101E-3</v>
      </c>
      <c r="Q21" s="136">
        <v>1.934826188678121E-3</v>
      </c>
      <c r="R21" s="136">
        <v>5.3199560413049003E-3</v>
      </c>
      <c r="S21" s="136">
        <v>5.5629428338298693E-3</v>
      </c>
      <c r="T21" s="136">
        <v>4.0130663472137899E-3</v>
      </c>
      <c r="U21" s="136">
        <v>1.0349857167095548E-3</v>
      </c>
      <c r="V21" s="136">
        <v>0.10425633928948884</v>
      </c>
      <c r="W21" s="136">
        <v>6.9120780929107117E-2</v>
      </c>
      <c r="X21" s="136">
        <v>2.0092403491605588E-2</v>
      </c>
      <c r="Y21" s="136">
        <v>4.6838284522306615E-2</v>
      </c>
      <c r="Z21" s="136">
        <v>1.6151348522178224E-2</v>
      </c>
      <c r="AA21" s="136">
        <v>1.4330170388002821E-2</v>
      </c>
      <c r="AB21" s="136">
        <v>9.7412206924093248E-2</v>
      </c>
      <c r="AC21" s="136">
        <v>4.356016616297778E-4</v>
      </c>
      <c r="AD21" s="136">
        <v>4.9848665300837786E-2</v>
      </c>
      <c r="AE21" s="137"/>
      <c r="AF21" s="138">
        <v>497.22903149232729</v>
      </c>
      <c r="AG21" s="138">
        <v>293.20952682222224</v>
      </c>
      <c r="AH21" s="138">
        <v>7358.0501432399969</v>
      </c>
      <c r="AI21" s="138">
        <v>62.62850126</v>
      </c>
      <c r="AJ21" s="138" t="s">
        <v>390</v>
      </c>
      <c r="AK21" s="138" t="s">
        <v>385</v>
      </c>
      <c r="AL21" s="147" t="s">
        <v>49</v>
      </c>
    </row>
    <row r="22" spans="1:38" s="2" customFormat="1" ht="26.25" customHeight="1" thickBot="1" x14ac:dyDescent="0.25">
      <c r="A22" s="63" t="s">
        <v>53</v>
      </c>
      <c r="B22" s="67" t="s">
        <v>68</v>
      </c>
      <c r="C22" s="64" t="s">
        <v>69</v>
      </c>
      <c r="D22" s="65"/>
      <c r="E22" s="136">
        <v>5.1787058529999994</v>
      </c>
      <c r="F22" s="136">
        <v>6.3198482E-2</v>
      </c>
      <c r="G22" s="136">
        <v>0.54014665800000006</v>
      </c>
      <c r="H22" s="136">
        <v>3.7928000000000003E-3</v>
      </c>
      <c r="I22" s="136">
        <v>2.1042864232141925E-2</v>
      </c>
      <c r="J22" s="136">
        <v>2.9622909431667382E-2</v>
      </c>
      <c r="K22" s="136">
        <v>3.3172598999999997E-2</v>
      </c>
      <c r="L22" s="136" t="s">
        <v>393</v>
      </c>
      <c r="M22" s="136">
        <v>12.159754425999999</v>
      </c>
      <c r="N22" s="136">
        <v>0.17196383399999998</v>
      </c>
      <c r="O22" s="136">
        <v>1.4037863999999999E-2</v>
      </c>
      <c r="P22" s="136">
        <v>8.5981916999999991E-2</v>
      </c>
      <c r="Q22" s="136">
        <v>4.6500424499999991E-2</v>
      </c>
      <c r="R22" s="136">
        <v>7.1944052999999994E-2</v>
      </c>
      <c r="S22" s="136">
        <v>0.11353122509999998</v>
      </c>
      <c r="T22" s="136">
        <v>8.5981916999999991E-2</v>
      </c>
      <c r="U22" s="136">
        <v>4.4394744899999998E-2</v>
      </c>
      <c r="V22" s="136">
        <v>0.74400679199999986</v>
      </c>
      <c r="W22" s="136">
        <v>7.1944052999999997E-3</v>
      </c>
      <c r="X22" s="136">
        <v>1.1405764499999998E-5</v>
      </c>
      <c r="Y22" s="136">
        <v>4.9132523999999994E-4</v>
      </c>
      <c r="Z22" s="136">
        <v>1.3511444100000001E-4</v>
      </c>
      <c r="AA22" s="136">
        <v>7.5453518999999997E-5</v>
      </c>
      <c r="AB22" s="136">
        <v>7.1329896449999995E-4</v>
      </c>
      <c r="AC22" s="136">
        <v>8.0717717999999987E-3</v>
      </c>
      <c r="AD22" s="136">
        <v>0.18073749899999997</v>
      </c>
      <c r="AE22" s="137"/>
      <c r="AF22" s="138">
        <v>152.59776500000001</v>
      </c>
      <c r="AG22" s="138">
        <v>8828.8182980000001</v>
      </c>
      <c r="AH22" s="138">
        <v>6992.4352345199977</v>
      </c>
      <c r="AI22" s="138">
        <v>567.45799</v>
      </c>
      <c r="AJ22" s="138">
        <v>77.901800000000009</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1.3721074920000003</v>
      </c>
      <c r="F24" s="136">
        <v>4.4898757650000016</v>
      </c>
      <c r="G24" s="136">
        <v>1.8224682870000002</v>
      </c>
      <c r="H24" s="136">
        <v>1.5680936999999999E-2</v>
      </c>
      <c r="I24" s="136">
        <v>0.42957042912564586</v>
      </c>
      <c r="J24" s="136">
        <v>0.58659065949359812</v>
      </c>
      <c r="K24" s="136">
        <v>0.90156455599999996</v>
      </c>
      <c r="L24" s="136" t="s">
        <v>393</v>
      </c>
      <c r="M24" s="136">
        <v>2.2211947850000002</v>
      </c>
      <c r="N24" s="136">
        <v>0.25872969657389383</v>
      </c>
      <c r="O24" s="136">
        <v>3.3259262889008018E-2</v>
      </c>
      <c r="P24" s="136">
        <v>1.9167273534137209E-2</v>
      </c>
      <c r="Q24" s="136">
        <v>7.4467892164996503E-3</v>
      </c>
      <c r="R24" s="136">
        <v>7.4051994039998265E-2</v>
      </c>
      <c r="S24" s="136">
        <v>3.9705620650843418E-2</v>
      </c>
      <c r="T24" s="136">
        <v>2.3780894400904969E-2</v>
      </c>
      <c r="U24" s="136">
        <v>4.5137582244243564E-3</v>
      </c>
      <c r="V24" s="136">
        <v>1.5160609125447251</v>
      </c>
      <c r="W24" s="136">
        <v>0.537523739531241</v>
      </c>
      <c r="X24" s="136">
        <v>9.8848081679521541E-2</v>
      </c>
      <c r="Y24" s="136">
        <v>0.16260328802859902</v>
      </c>
      <c r="Z24" s="136">
        <v>5.9721050635157751E-2</v>
      </c>
      <c r="AA24" s="136">
        <v>4.9494753808853244E-2</v>
      </c>
      <c r="AB24" s="136">
        <v>0.37066717415213152</v>
      </c>
      <c r="AC24" s="136">
        <v>1.2681957349564836E-2</v>
      </c>
      <c r="AD24" s="136">
        <v>0.2474803534820553</v>
      </c>
      <c r="AE24" s="137"/>
      <c r="AF24" s="138">
        <v>432.26370948261211</v>
      </c>
      <c r="AG24" s="138">
        <v>1454.9352630130431</v>
      </c>
      <c r="AH24" s="138">
        <v>11610.001655802007</v>
      </c>
      <c r="AI24" s="138">
        <v>2355.97949729935</v>
      </c>
      <c r="AJ24" s="138">
        <v>13.530000000000001</v>
      </c>
      <c r="AK24" s="138">
        <v>5.716888863945579</v>
      </c>
      <c r="AL24" s="147" t="s">
        <v>396</v>
      </c>
    </row>
    <row r="25" spans="1:38" s="2" customFormat="1" ht="26.25" customHeight="1" thickBot="1" x14ac:dyDescent="0.25">
      <c r="A25" s="63" t="s">
        <v>73</v>
      </c>
      <c r="B25" s="67" t="s">
        <v>74</v>
      </c>
      <c r="C25" s="69" t="s">
        <v>75</v>
      </c>
      <c r="D25" s="65"/>
      <c r="E25" s="136">
        <v>8.5225266122100796E-2</v>
      </c>
      <c r="F25" s="136">
        <v>9.6708861160508001E-4</v>
      </c>
      <c r="G25" s="136">
        <v>2.2708120987720962E-2</v>
      </c>
      <c r="H25" s="136" t="s">
        <v>393</v>
      </c>
      <c r="I25" s="136">
        <v>5.9214659748036357E-4</v>
      </c>
      <c r="J25" s="136">
        <v>5.9214659748036357E-4</v>
      </c>
      <c r="K25" s="136">
        <v>5.9214659748036357E-4</v>
      </c>
      <c r="L25" s="136">
        <v>2.8423036679057454E-4</v>
      </c>
      <c r="M25" s="136">
        <v>5.784427023122056E-2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114.07687384090778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6.7605610728202439E-2</v>
      </c>
      <c r="F26" s="136">
        <v>5.6503063375264759E-4</v>
      </c>
      <c r="G26" s="136">
        <v>1.8831326010581882E-2</v>
      </c>
      <c r="H26" s="136" t="s">
        <v>393</v>
      </c>
      <c r="I26" s="136">
        <v>3.7576980001631949E-4</v>
      </c>
      <c r="J26" s="136">
        <v>3.7576980001631949E-4</v>
      </c>
      <c r="K26" s="136">
        <v>3.7576980001631949E-4</v>
      </c>
      <c r="L26" s="136">
        <v>1.8036950400783337E-4</v>
      </c>
      <c r="M26" s="136">
        <v>1.6631913552807076E-2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13.397886450083629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10.798462521809606</v>
      </c>
      <c r="F27" s="136">
        <v>14.671355064362514</v>
      </c>
      <c r="G27" s="136">
        <v>7.1134066772520169E-2</v>
      </c>
      <c r="H27" s="136">
        <v>0.42452263183993399</v>
      </c>
      <c r="I27" s="136">
        <v>0.25947343978421789</v>
      </c>
      <c r="J27" s="136">
        <v>0.25947343978421789</v>
      </c>
      <c r="K27" s="136">
        <v>0.25947343978421789</v>
      </c>
      <c r="L27" s="136">
        <v>0.15386098667321618</v>
      </c>
      <c r="M27" s="136">
        <v>159.88686522388801</v>
      </c>
      <c r="N27" s="136">
        <v>1.0228496181900637E-3</v>
      </c>
      <c r="O27" s="136">
        <v>1.2654602670364139E-4</v>
      </c>
      <c r="P27" s="136">
        <v>5.8322960541375476E-3</v>
      </c>
      <c r="Q27" s="136">
        <v>1.924393911956952E-4</v>
      </c>
      <c r="R27" s="136">
        <v>4.7120371070092882E-3</v>
      </c>
      <c r="S27" s="136">
        <v>3.3268098594945988E-3</v>
      </c>
      <c r="T27" s="136">
        <v>1.4159740399883793E-3</v>
      </c>
      <c r="U27" s="136">
        <v>1.317867289841077E-4</v>
      </c>
      <c r="V27" s="136">
        <v>2.1902031350791776E-2</v>
      </c>
      <c r="W27" s="136">
        <v>0.35739520000000002</v>
      </c>
      <c r="X27" s="136">
        <v>6.1969989250999996E-3</v>
      </c>
      <c r="Y27" s="136">
        <v>8.3011160993999994E-3</v>
      </c>
      <c r="Z27" s="136">
        <v>4.8692634314000003E-3</v>
      </c>
      <c r="AA27" s="136">
        <v>8.4971924423999992E-3</v>
      </c>
      <c r="AB27" s="136">
        <v>2.7864570898299999E-2</v>
      </c>
      <c r="AC27" s="136">
        <v>3.286823E-4</v>
      </c>
      <c r="AD27" s="136">
        <v>6.8043100000000006E-5</v>
      </c>
      <c r="AE27" s="137"/>
      <c r="AF27" s="138">
        <v>32658.193462241401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3.8064862635103016</v>
      </c>
      <c r="F28" s="136">
        <v>0.84505049711816305</v>
      </c>
      <c r="G28" s="136">
        <v>2.3813800130071377E-2</v>
      </c>
      <c r="H28" s="136">
        <v>2.2685070412315378E-2</v>
      </c>
      <c r="I28" s="136">
        <v>0.45593532821988114</v>
      </c>
      <c r="J28" s="136">
        <v>0.45593532821988114</v>
      </c>
      <c r="K28" s="136">
        <v>0.45593532821988114</v>
      </c>
      <c r="L28" s="136">
        <v>0.29253056010241874</v>
      </c>
      <c r="M28" s="136">
        <v>8.1185075305927761</v>
      </c>
      <c r="N28" s="136">
        <v>1.6108782407129647E-4</v>
      </c>
      <c r="O28" s="136">
        <v>1.7636739622436547E-5</v>
      </c>
      <c r="P28" s="136">
        <v>1.3920077701948686E-3</v>
      </c>
      <c r="Q28" s="136">
        <v>3.1453586206605852E-5</v>
      </c>
      <c r="R28" s="136">
        <v>1.9401353642141874E-3</v>
      </c>
      <c r="S28" s="136">
        <v>1.3115478909548615E-3</v>
      </c>
      <c r="T28" s="136">
        <v>1.2784535406375482E-4</v>
      </c>
      <c r="U28" s="136">
        <v>2.7633693168338613E-5</v>
      </c>
      <c r="V28" s="136">
        <v>4.8594679791529316E-3</v>
      </c>
      <c r="W28" s="136">
        <v>0.1449483</v>
      </c>
      <c r="X28" s="136">
        <v>3.9739889392000002E-3</v>
      </c>
      <c r="Y28" s="136">
        <v>4.4950752097000007E-3</v>
      </c>
      <c r="Z28" s="136">
        <v>3.4738890982000002E-3</v>
      </c>
      <c r="AA28" s="136">
        <v>3.7950165616E-3</v>
      </c>
      <c r="AB28" s="136">
        <v>1.5737969808700004E-2</v>
      </c>
      <c r="AC28" s="136">
        <v>1.047491E-4</v>
      </c>
      <c r="AD28" s="136">
        <v>2.2874000000000002E-5</v>
      </c>
      <c r="AE28" s="137"/>
      <c r="AF28" s="138">
        <v>10083.0027096332</v>
      </c>
      <c r="AG28" s="138" t="s">
        <v>385</v>
      </c>
      <c r="AH28" s="138" t="s">
        <v>393</v>
      </c>
      <c r="AI28" s="138" t="s">
        <v>385</v>
      </c>
      <c r="AJ28" s="138" t="s">
        <v>385</v>
      </c>
      <c r="AK28" s="138" t="s">
        <v>385</v>
      </c>
      <c r="AL28" s="147" t="s">
        <v>49</v>
      </c>
    </row>
    <row r="29" spans="1:38" s="2" customFormat="1" ht="26.25" customHeight="1" thickBot="1" x14ac:dyDescent="0.25">
      <c r="A29" s="63" t="s">
        <v>78</v>
      </c>
      <c r="B29" s="63" t="s">
        <v>83</v>
      </c>
      <c r="C29" s="64" t="s">
        <v>84</v>
      </c>
      <c r="D29" s="65"/>
      <c r="E29" s="136">
        <v>20.805147376717013</v>
      </c>
      <c r="F29" s="136">
        <v>1.4914843232104151</v>
      </c>
      <c r="G29" s="136">
        <v>5.7700422447067995E-2</v>
      </c>
      <c r="H29" s="136">
        <v>8.2867666493463988E-3</v>
      </c>
      <c r="I29" s="136">
        <v>0.68052161246557274</v>
      </c>
      <c r="J29" s="136">
        <v>0.68052161246557274</v>
      </c>
      <c r="K29" s="136">
        <v>0.68052161246557274</v>
      </c>
      <c r="L29" s="136">
        <v>0.39021341434858908</v>
      </c>
      <c r="M29" s="136">
        <v>5.1549652867977906</v>
      </c>
      <c r="N29" s="136">
        <v>2.8883595936624696E-4</v>
      </c>
      <c r="O29" s="136">
        <v>2.8895735832294046E-5</v>
      </c>
      <c r="P29" s="136">
        <v>3.0591542808264976E-3</v>
      </c>
      <c r="Q29" s="136">
        <v>5.7761121925414729E-5</v>
      </c>
      <c r="R29" s="136">
        <v>4.9038682137389662E-3</v>
      </c>
      <c r="S29" s="136">
        <v>3.2885598826127948E-3</v>
      </c>
      <c r="T29" s="136">
        <v>1.1603818941677666E-4</v>
      </c>
      <c r="U29" s="136">
        <v>5.7730772186241359E-5</v>
      </c>
      <c r="V29" s="136">
        <v>1.0390628501348247E-2</v>
      </c>
      <c r="W29" s="136">
        <v>0.1806007</v>
      </c>
      <c r="X29" s="136">
        <v>2.5800083953000002E-3</v>
      </c>
      <c r="Y29" s="136">
        <v>1.56233841709E-2</v>
      </c>
      <c r="Z29" s="136">
        <v>1.7458056808E-2</v>
      </c>
      <c r="AA29" s="136">
        <v>4.0133463923999997E-3</v>
      </c>
      <c r="AB29" s="136">
        <v>3.9674795766600005E-2</v>
      </c>
      <c r="AC29" s="136">
        <v>1.2643330000000001E-4</v>
      </c>
      <c r="AD29" s="136">
        <v>3.4352800000000001E-5</v>
      </c>
      <c r="AE29" s="137"/>
      <c r="AF29" s="138">
        <v>24237.345550481001</v>
      </c>
      <c r="AG29" s="138" t="s">
        <v>385</v>
      </c>
      <c r="AH29" s="138">
        <v>219.21209855999999</v>
      </c>
      <c r="AI29" s="138" t="s">
        <v>385</v>
      </c>
      <c r="AJ29" s="138" t="s">
        <v>385</v>
      </c>
      <c r="AK29" s="138" t="s">
        <v>385</v>
      </c>
      <c r="AL29" s="147" t="s">
        <v>49</v>
      </c>
    </row>
    <row r="30" spans="1:38" s="2" customFormat="1" ht="26.25" customHeight="1" thickBot="1" x14ac:dyDescent="0.25">
      <c r="A30" s="63" t="s">
        <v>78</v>
      </c>
      <c r="B30" s="63" t="s">
        <v>85</v>
      </c>
      <c r="C30" s="64" t="s">
        <v>86</v>
      </c>
      <c r="D30" s="65"/>
      <c r="E30" s="136">
        <v>5.3373619616039134E-2</v>
      </c>
      <c r="F30" s="136">
        <v>0.33019689405518038</v>
      </c>
      <c r="G30" s="136">
        <v>1.0748168464714994E-3</v>
      </c>
      <c r="H30" s="136">
        <v>5.3471256630064181E-4</v>
      </c>
      <c r="I30" s="136">
        <v>6.9152673945762728E-3</v>
      </c>
      <c r="J30" s="136">
        <v>6.9152673945762728E-3</v>
      </c>
      <c r="K30" s="136">
        <v>6.9152673945762728E-3</v>
      </c>
      <c r="L30" s="136">
        <v>1.091585433784162E-3</v>
      </c>
      <c r="M30" s="136">
        <v>2.3619259283085579</v>
      </c>
      <c r="N30" s="136">
        <v>1.6196432488186884E-5</v>
      </c>
      <c r="O30" s="136">
        <v>4.2759874355768511E-6</v>
      </c>
      <c r="P30" s="136">
        <v>7.8436969996704018E-5</v>
      </c>
      <c r="Q30" s="136">
        <v>5.4133440980081696E-6</v>
      </c>
      <c r="R30" s="136">
        <v>5.7644550958173567E-5</v>
      </c>
      <c r="S30" s="136">
        <v>4.1174679255838258E-5</v>
      </c>
      <c r="T30" s="136">
        <v>2.1656336486813352E-5</v>
      </c>
      <c r="U30" s="136">
        <v>2.7750318525411914E-6</v>
      </c>
      <c r="V30" s="136">
        <v>4.7322716743319407E-2</v>
      </c>
      <c r="W30" s="136">
        <v>6.4034000000000001E-3</v>
      </c>
      <c r="X30" s="136">
        <v>9.196360839999999E-5</v>
      </c>
      <c r="Y30" s="136">
        <v>1.2862813530000001E-4</v>
      </c>
      <c r="Z30" s="136">
        <v>6.8058029100000002E-5</v>
      </c>
      <c r="AA30" s="136">
        <v>1.4502252620000002E-4</v>
      </c>
      <c r="AB30" s="136">
        <v>4.3367229899999996E-4</v>
      </c>
      <c r="AC30" s="136">
        <v>6.4033000000000002E-6</v>
      </c>
      <c r="AD30" s="136">
        <v>3.1462E-6</v>
      </c>
      <c r="AE30" s="137"/>
      <c r="AF30" s="138">
        <v>395.60098128430002</v>
      </c>
      <c r="AG30" s="138" t="s">
        <v>385</v>
      </c>
      <c r="AH30" s="138" t="s">
        <v>393</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3.3955046777152162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0.20451321361507929</v>
      </c>
      <c r="J32" s="136">
        <v>0.38268989840227818</v>
      </c>
      <c r="K32" s="136">
        <v>0.50222814260021675</v>
      </c>
      <c r="L32" s="136" t="s">
        <v>385</v>
      </c>
      <c r="M32" s="136" t="s">
        <v>393</v>
      </c>
      <c r="N32" s="136">
        <v>0.52827425151664431</v>
      </c>
      <c r="O32" s="136">
        <v>2.4390538083312588E-3</v>
      </c>
      <c r="P32" s="136">
        <v>1.6240506309631306E-6</v>
      </c>
      <c r="Q32" s="136">
        <v>1.624050630963131E-12</v>
      </c>
      <c r="R32" s="136">
        <v>0.19583462048219313</v>
      </c>
      <c r="S32" s="136">
        <v>4.2885966401684925</v>
      </c>
      <c r="T32" s="136">
        <v>3.0920977310793053E-2</v>
      </c>
      <c r="U32" s="136">
        <v>4.0902642723015907E-3</v>
      </c>
      <c r="V32" s="136">
        <v>1.6240506309631311</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16367.237872100701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0.11283198242796533</v>
      </c>
      <c r="J33" s="136">
        <v>0.20894811560734319</v>
      </c>
      <c r="K33" s="136">
        <v>0.41789623121468633</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16367.237872100701</v>
      </c>
      <c r="AL33" s="147" t="s">
        <v>382</v>
      </c>
    </row>
    <row r="34" spans="1:38" s="2" customFormat="1" ht="26.25" customHeight="1" thickBot="1" x14ac:dyDescent="0.25">
      <c r="A34" s="63" t="s">
        <v>70</v>
      </c>
      <c r="B34" s="63" t="s">
        <v>93</v>
      </c>
      <c r="C34" s="64" t="s">
        <v>94</v>
      </c>
      <c r="D34" s="65"/>
      <c r="E34" s="136">
        <v>1.8759249309912169</v>
      </c>
      <c r="F34" s="136">
        <v>0.16647043757841909</v>
      </c>
      <c r="G34" s="136">
        <v>7.1600188205771644E-4</v>
      </c>
      <c r="H34" s="136">
        <v>2.5060065872020075E-4</v>
      </c>
      <c r="I34" s="136">
        <v>4.9046128920953586E-2</v>
      </c>
      <c r="J34" s="136">
        <v>5.1552135508155579E-2</v>
      </c>
      <c r="K34" s="136">
        <v>5.441614303638645E-2</v>
      </c>
      <c r="L34" s="136">
        <v>3.1879983798619831E-2</v>
      </c>
      <c r="M34" s="136">
        <v>0.3830610069008783</v>
      </c>
      <c r="N34" s="136" t="s">
        <v>393</v>
      </c>
      <c r="O34" s="136">
        <v>3.5800094102885822E-4</v>
      </c>
      <c r="P34" s="136" t="s">
        <v>393</v>
      </c>
      <c r="Q34" s="136" t="s">
        <v>393</v>
      </c>
      <c r="R34" s="136">
        <v>1.7900047051442913E-3</v>
      </c>
      <c r="S34" s="136">
        <v>6.0860159974905896E-2</v>
      </c>
      <c r="T34" s="136">
        <v>2.5060065872020078E-3</v>
      </c>
      <c r="U34" s="136">
        <v>3.5800094102885822E-4</v>
      </c>
      <c r="V34" s="136">
        <v>3.5800094102885822E-2</v>
      </c>
      <c r="W34" s="136">
        <v>3.5800094102885821E-3</v>
      </c>
      <c r="X34" s="136">
        <v>1.0740028230865747E-3</v>
      </c>
      <c r="Y34" s="136">
        <v>1.7900047051442913E-3</v>
      </c>
      <c r="Z34" s="136">
        <v>1.3317635006273527E-6</v>
      </c>
      <c r="AA34" s="136">
        <v>3.0788080928481811E-7</v>
      </c>
      <c r="AB34" s="136">
        <v>2.8656471725407784E-3</v>
      </c>
      <c r="AC34" s="136">
        <v>2.8640075282308655E-4</v>
      </c>
      <c r="AD34" s="136">
        <v>0.35800094102885821</v>
      </c>
      <c r="AE34" s="137"/>
      <c r="AF34" s="138">
        <v>1521.5050000000001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0.54278711447401617</v>
      </c>
      <c r="F36" s="136">
        <v>1.8480771867337247E-2</v>
      </c>
      <c r="G36" s="136">
        <v>0.13689460642472032</v>
      </c>
      <c r="H36" s="136">
        <v>4.7913112248652119E-5</v>
      </c>
      <c r="I36" s="136">
        <v>3.8330489798921695E-2</v>
      </c>
      <c r="J36" s="136">
        <v>4.2437327991663304E-2</v>
      </c>
      <c r="K36" s="136">
        <v>4.2437327991663304E-2</v>
      </c>
      <c r="L36" s="136">
        <v>5.0924793589995961E-3</v>
      </c>
      <c r="M36" s="136">
        <v>5.0651004377146529E-2</v>
      </c>
      <c r="N36" s="136">
        <v>1.2320514578224829E-3</v>
      </c>
      <c r="O36" s="136">
        <v>1.3689460642472034E-4</v>
      </c>
      <c r="P36" s="136">
        <v>1.3689460642472034E-4</v>
      </c>
      <c r="Q36" s="136">
        <v>4.6544166184404913E-3</v>
      </c>
      <c r="R36" s="136">
        <v>4.9282058312899316E-3</v>
      </c>
      <c r="S36" s="136">
        <v>8.5559129015450198E-3</v>
      </c>
      <c r="T36" s="136">
        <v>0.21903137027955252</v>
      </c>
      <c r="U36" s="136">
        <v>1.4373933674595636E-3</v>
      </c>
      <c r="V36" s="136">
        <v>8.2136763854832196E-3</v>
      </c>
      <c r="W36" s="136">
        <v>3.2170232509809275E-4</v>
      </c>
      <c r="X36" s="136">
        <v>2.0534190963708047E-4</v>
      </c>
      <c r="Y36" s="136">
        <v>3.4223651606180082E-4</v>
      </c>
      <c r="Z36" s="136">
        <v>2.5462396794997983E-7</v>
      </c>
      <c r="AA36" s="136">
        <v>5.8864680762629749E-8</v>
      </c>
      <c r="AB36" s="136">
        <v>5.4789191434759384E-4</v>
      </c>
      <c r="AC36" s="136">
        <v>9.5826224497304248E-4</v>
      </c>
      <c r="AD36" s="136">
        <v>3.9014962831045289E-3</v>
      </c>
      <c r="AE36" s="137"/>
      <c r="AF36" s="138">
        <v>287.50907093926929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3.3265061949999999</v>
      </c>
      <c r="F37" s="136">
        <v>0.22887769700000002</v>
      </c>
      <c r="G37" s="136">
        <v>7.1007699999999993E-4</v>
      </c>
      <c r="H37" s="136" t="s">
        <v>385</v>
      </c>
      <c r="I37" s="136">
        <v>1.0668376421191037E-4</v>
      </c>
      <c r="J37" s="136">
        <v>1.0668376421191037E-4</v>
      </c>
      <c r="K37" s="136">
        <v>1.0668376421191037E-4</v>
      </c>
      <c r="L37" s="136" t="s">
        <v>393</v>
      </c>
      <c r="M37" s="136">
        <v>0.34703365800000002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17147.166966539997</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2.2917520480000002</v>
      </c>
      <c r="F39" s="136">
        <v>0.16863930199999985</v>
      </c>
      <c r="G39" s="136">
        <v>1.4680755540000001</v>
      </c>
      <c r="H39" s="136" t="s">
        <v>390</v>
      </c>
      <c r="I39" s="136">
        <v>0.57434851423219646</v>
      </c>
      <c r="J39" s="136">
        <v>0.69400157336229062</v>
      </c>
      <c r="K39" s="136">
        <v>1.0215774930000001</v>
      </c>
      <c r="L39" s="136" t="s">
        <v>393</v>
      </c>
      <c r="M39" s="136">
        <v>2.9518738710000001</v>
      </c>
      <c r="N39" s="136">
        <v>1.9166747382861379E-2</v>
      </c>
      <c r="O39" s="136">
        <v>5.4432522706438814E-3</v>
      </c>
      <c r="P39" s="136">
        <v>2.3839222159194907E-3</v>
      </c>
      <c r="Q39" s="136">
        <v>2.5070626923783088E-3</v>
      </c>
      <c r="R39" s="136">
        <v>1.1471169028044528E-2</v>
      </c>
      <c r="S39" s="136">
        <v>4.0756524308016677E-3</v>
      </c>
      <c r="T39" s="136">
        <v>2.2231262717991564E-2</v>
      </c>
      <c r="U39" s="136">
        <v>5.164766345436162E-4</v>
      </c>
      <c r="V39" s="136">
        <v>0.22328501786725055</v>
      </c>
      <c r="W39" s="136">
        <v>6.2289985975031277E-2</v>
      </c>
      <c r="X39" s="136">
        <v>1.7582350646676809E-2</v>
      </c>
      <c r="Y39" s="136">
        <v>2.7256571514803457E-2</v>
      </c>
      <c r="Z39" s="136">
        <v>1.9184059588450396E-2</v>
      </c>
      <c r="AA39" s="136">
        <v>1.8270435815656384E-2</v>
      </c>
      <c r="AB39" s="136">
        <v>8.2293417565587015E-2</v>
      </c>
      <c r="AC39" s="136">
        <v>2.0843891056367015E-3</v>
      </c>
      <c r="AD39" s="136">
        <v>7.2504363268028806E-3</v>
      </c>
      <c r="AE39" s="137"/>
      <c r="AF39" s="138">
        <v>347.87940094571201</v>
      </c>
      <c r="AG39" s="138">
        <v>1649.4270095155548</v>
      </c>
      <c r="AH39" s="138">
        <v>40529.458753860206</v>
      </c>
      <c r="AI39" s="138">
        <v>147.18650090999998</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3.9507176901945069</v>
      </c>
      <c r="F41" s="136">
        <v>36.306344789346447</v>
      </c>
      <c r="G41" s="136">
        <v>3.0378003315635946</v>
      </c>
      <c r="H41" s="136">
        <v>1.1752904620971034</v>
      </c>
      <c r="I41" s="136">
        <v>17.6355509044729</v>
      </c>
      <c r="J41" s="136">
        <v>18.002060117501209</v>
      </c>
      <c r="K41" s="136">
        <v>19.311113179350684</v>
      </c>
      <c r="L41" s="136">
        <v>1.5996703765126339</v>
      </c>
      <c r="M41" s="136">
        <v>167.42370044257765</v>
      </c>
      <c r="N41" s="136">
        <v>0.34893015248837816</v>
      </c>
      <c r="O41" s="136">
        <v>0.17419129516855511</v>
      </c>
      <c r="P41" s="136">
        <v>9.6171940605992295E-2</v>
      </c>
      <c r="Q41" s="136">
        <v>7.9857416839103648E-2</v>
      </c>
      <c r="R41" s="136">
        <v>0.69298852864424842</v>
      </c>
      <c r="S41" s="136">
        <v>0.16900753184542458</v>
      </c>
      <c r="T41" s="136">
        <v>9.5800846041625989E-2</v>
      </c>
      <c r="U41" s="136">
        <v>4.4674708561648381E-2</v>
      </c>
      <c r="V41" s="136">
        <v>3.4813354905498177</v>
      </c>
      <c r="W41" s="136">
        <v>5.4866930046080027</v>
      </c>
      <c r="X41" s="136">
        <v>4.3856143097945752</v>
      </c>
      <c r="Y41" s="136">
        <v>3.2443909857666497</v>
      </c>
      <c r="Z41" s="136">
        <v>1.7249681362786375</v>
      </c>
      <c r="AA41" s="136">
        <v>2.3083418892304777</v>
      </c>
      <c r="AB41" s="136">
        <v>11.663315321070341</v>
      </c>
      <c r="AC41" s="136">
        <v>3.8818383225390809</v>
      </c>
      <c r="AD41" s="136">
        <v>0.11341081015894187</v>
      </c>
      <c r="AE41" s="137"/>
      <c r="AF41" s="138">
        <v>414</v>
      </c>
      <c r="AG41" s="138">
        <v>5386.4127260400001</v>
      </c>
      <c r="AH41" s="138">
        <v>68075.236679999987</v>
      </c>
      <c r="AI41" s="138">
        <v>17448.33664295058</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0.167638283</v>
      </c>
      <c r="F43" s="136">
        <v>8.4268160000000036E-3</v>
      </c>
      <c r="G43" s="136">
        <v>0.172488958</v>
      </c>
      <c r="H43" s="136" t="s">
        <v>393</v>
      </c>
      <c r="I43" s="136">
        <v>3.9424529689595568E-2</v>
      </c>
      <c r="J43" s="136">
        <v>9.0004511970801698E-2</v>
      </c>
      <c r="K43" s="136">
        <v>0.19686072100000002</v>
      </c>
      <c r="L43" s="136" t="s">
        <v>393</v>
      </c>
      <c r="M43" s="136">
        <v>0.34525702200000002</v>
      </c>
      <c r="N43" s="136">
        <v>2.5346384663018671E-2</v>
      </c>
      <c r="O43" s="136">
        <v>9.3242615325480715E-4</v>
      </c>
      <c r="P43" s="136">
        <v>1.1005654471129874E-3</v>
      </c>
      <c r="Q43" s="136">
        <v>8.4122954455377878E-4</v>
      </c>
      <c r="R43" s="136">
        <v>3.9155693101148407E-3</v>
      </c>
      <c r="S43" s="136">
        <v>4.1129807287006775E-3</v>
      </c>
      <c r="T43" s="136">
        <v>1.6879419735474632E-2</v>
      </c>
      <c r="U43" s="136">
        <v>2.9541516217044649E-4</v>
      </c>
      <c r="V43" s="136">
        <v>5.8801253111521026E-2</v>
      </c>
      <c r="W43" s="136">
        <v>4.9966756720390748E-2</v>
      </c>
      <c r="X43" s="136">
        <v>1.2459247102417269E-2</v>
      </c>
      <c r="Y43" s="136">
        <v>1.6585407131802492E-2</v>
      </c>
      <c r="Z43" s="136">
        <v>7.1845475360152386E-3</v>
      </c>
      <c r="AA43" s="136">
        <v>5.8830357975302198E-3</v>
      </c>
      <c r="AB43" s="136">
        <v>4.2112237567765214E-2</v>
      </c>
      <c r="AC43" s="136">
        <v>3.040199065867816E-4</v>
      </c>
      <c r="AD43" s="136">
        <v>2.1485818348830666E-2</v>
      </c>
      <c r="AE43" s="137"/>
      <c r="AF43" s="138">
        <v>166.48211262629707</v>
      </c>
      <c r="AG43" s="138">
        <v>126.8380446</v>
      </c>
      <c r="AH43" s="138">
        <v>1648.7623629600032</v>
      </c>
      <c r="AI43" s="138">
        <v>84.039279960000002</v>
      </c>
      <c r="AJ43" s="138" t="s">
        <v>390</v>
      </c>
      <c r="AK43" s="138" t="s">
        <v>385</v>
      </c>
      <c r="AL43" s="147" t="s">
        <v>49</v>
      </c>
    </row>
    <row r="44" spans="1:38" s="2" customFormat="1" ht="26.25" customHeight="1" thickBot="1" x14ac:dyDescent="0.25">
      <c r="A44" s="63" t="s">
        <v>70</v>
      </c>
      <c r="B44" s="63" t="s">
        <v>111</v>
      </c>
      <c r="C44" s="64" t="s">
        <v>112</v>
      </c>
      <c r="D44" s="65"/>
      <c r="E44" s="136">
        <v>2.1113194758507543</v>
      </c>
      <c r="F44" s="136">
        <v>0.57184567956769605</v>
      </c>
      <c r="G44" s="136">
        <v>1.64506650240626E-3</v>
      </c>
      <c r="H44" s="136">
        <v>5.7577327584219112E-4</v>
      </c>
      <c r="I44" s="136">
        <v>0.1052225661601604</v>
      </c>
      <c r="J44" s="136">
        <v>0.1052225661601604</v>
      </c>
      <c r="K44" s="136">
        <v>0.1052225661601604</v>
      </c>
      <c r="L44" s="136">
        <v>6.2738723735518739E-2</v>
      </c>
      <c r="M44" s="136">
        <v>16.456505010146142</v>
      </c>
      <c r="N44" s="136" t="s">
        <v>393</v>
      </c>
      <c r="O44" s="136">
        <v>8.2253325120312999E-4</v>
      </c>
      <c r="P44" s="136" t="s">
        <v>385</v>
      </c>
      <c r="Q44" s="136" t="s">
        <v>385</v>
      </c>
      <c r="R44" s="136">
        <v>4.1126662560156506E-3</v>
      </c>
      <c r="S44" s="136">
        <v>0.13983065270453213</v>
      </c>
      <c r="T44" s="136">
        <v>5.757732758421911E-3</v>
      </c>
      <c r="U44" s="136">
        <v>8.2253325120312999E-4</v>
      </c>
      <c r="V44" s="136">
        <v>8.2253325120312998E-2</v>
      </c>
      <c r="W44" s="136" t="s">
        <v>393</v>
      </c>
      <c r="X44" s="136">
        <v>2.6732330664101727E-6</v>
      </c>
      <c r="Y44" s="136">
        <v>3.9070329432148686E-3</v>
      </c>
      <c r="Z44" s="136" t="s">
        <v>393</v>
      </c>
      <c r="AA44" s="136" t="s">
        <v>393</v>
      </c>
      <c r="AB44" s="136" t="s">
        <v>393</v>
      </c>
      <c r="AC44" s="136" t="s">
        <v>393</v>
      </c>
      <c r="AD44" s="136" t="s">
        <v>393</v>
      </c>
      <c r="AE44" s="137"/>
      <c r="AF44" s="138">
        <v>3472.7853727600059</v>
      </c>
      <c r="AG44" s="138" t="s">
        <v>385</v>
      </c>
      <c r="AH44" s="138" t="s">
        <v>385</v>
      </c>
      <c r="AI44" s="138" t="s">
        <v>385</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0.246798566</v>
      </c>
      <c r="F46" s="136">
        <v>0.52165160100000052</v>
      </c>
      <c r="G46" s="136">
        <v>0.38534767700000006</v>
      </c>
      <c r="H46" s="136">
        <v>4.3372999999999997E-3</v>
      </c>
      <c r="I46" s="136">
        <v>3.7470299612042034E-2</v>
      </c>
      <c r="J46" s="136">
        <v>4.9949340225800859E-2</v>
      </c>
      <c r="K46" s="136">
        <v>9.4636028000000011E-2</v>
      </c>
      <c r="L46" s="136" t="s">
        <v>393</v>
      </c>
      <c r="M46" s="136">
        <v>0.211326188</v>
      </c>
      <c r="N46" s="136">
        <v>2.0551874503830735E-2</v>
      </c>
      <c r="O46" s="136">
        <v>2.9183045225330184E-4</v>
      </c>
      <c r="P46" s="136">
        <v>1.4200421672318777E-3</v>
      </c>
      <c r="Q46" s="136">
        <v>8.3266944481324523E-4</v>
      </c>
      <c r="R46" s="136">
        <v>3.2006416043263096E-3</v>
      </c>
      <c r="S46" s="136">
        <v>2.6362213056699718E-3</v>
      </c>
      <c r="T46" s="136">
        <v>1.0778085465987679E-2</v>
      </c>
      <c r="U46" s="136">
        <v>3.4686393053490595E-4</v>
      </c>
      <c r="V46" s="136">
        <v>3.2048386733593434E-2</v>
      </c>
      <c r="W46" s="136">
        <v>3.0173179532902904E-2</v>
      </c>
      <c r="X46" s="136">
        <v>6.6566973381302144E-3</v>
      </c>
      <c r="Y46" s="136">
        <v>9.0886102340053763E-3</v>
      </c>
      <c r="Z46" s="136">
        <v>4.2503188073667961E-3</v>
      </c>
      <c r="AA46" s="136">
        <v>3.44907463643641E-3</v>
      </c>
      <c r="AB46" s="136">
        <v>2.3444701015938801E-2</v>
      </c>
      <c r="AC46" s="136">
        <v>1.1089229665373776E-4</v>
      </c>
      <c r="AD46" s="136">
        <v>2.6390186375097626E-2</v>
      </c>
      <c r="AE46" s="137"/>
      <c r="AF46" s="138">
        <v>28.445587589999999</v>
      </c>
      <c r="AG46" s="138">
        <v>244.26811853333336</v>
      </c>
      <c r="AH46" s="138">
        <v>2791.0330637820011</v>
      </c>
      <c r="AI46" s="138">
        <v>175.72655988000002</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9.2256900000000002</v>
      </c>
      <c r="G48" s="136" t="s">
        <v>385</v>
      </c>
      <c r="H48" s="136" t="s">
        <v>385</v>
      </c>
      <c r="I48" s="136">
        <v>0.1230092</v>
      </c>
      <c r="J48" s="136">
        <v>0.86106440000000006</v>
      </c>
      <c r="K48" s="136">
        <v>1.8143856999999999</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3.0752299999999999</v>
      </c>
      <c r="AL48" s="147" t="s">
        <v>397</v>
      </c>
    </row>
    <row r="49" spans="1:38" s="2" customFormat="1" ht="26.25" customHeight="1" thickBot="1" x14ac:dyDescent="0.25">
      <c r="A49" s="63" t="s">
        <v>119</v>
      </c>
      <c r="B49" s="63" t="s">
        <v>122</v>
      </c>
      <c r="C49" s="64" t="s">
        <v>123</v>
      </c>
      <c r="D49" s="65"/>
      <c r="E49" s="136">
        <v>1.6014410999999999E-3</v>
      </c>
      <c r="F49" s="136">
        <v>1.3701218299999998E-2</v>
      </c>
      <c r="G49" s="136">
        <v>1.4235031999999999E-3</v>
      </c>
      <c r="H49" s="136">
        <v>6.5837023E-3</v>
      </c>
      <c r="I49" s="136">
        <v>0.10854211899999998</v>
      </c>
      <c r="J49" s="136">
        <v>0.25978933399999998</v>
      </c>
      <c r="K49" s="136">
        <v>0.61744451299999992</v>
      </c>
      <c r="L49" s="136">
        <v>5.3185638309999991E-2</v>
      </c>
      <c r="M49" s="136">
        <v>0.8185143399999999</v>
      </c>
      <c r="N49" s="136">
        <v>0.67616401999999998</v>
      </c>
      <c r="O49" s="136">
        <v>1.2455652999999999E-2</v>
      </c>
      <c r="P49" s="136">
        <v>2.1352547999999999E-2</v>
      </c>
      <c r="Q49" s="136">
        <v>2.3131926999999997E-2</v>
      </c>
      <c r="R49" s="136">
        <v>0.30249442999999998</v>
      </c>
      <c r="S49" s="136">
        <v>8.5410191999999996E-2</v>
      </c>
      <c r="T49" s="136">
        <v>0.21352547999999996</v>
      </c>
      <c r="U49" s="136">
        <v>2.8470063999999996E-2</v>
      </c>
      <c r="V49" s="136">
        <v>0.39146337999999997</v>
      </c>
      <c r="W49" s="136">
        <v>5.3381369999999997</v>
      </c>
      <c r="X49" s="136">
        <v>0.28470064</v>
      </c>
      <c r="Y49" s="136">
        <v>0.35587579999999996</v>
      </c>
      <c r="Z49" s="136">
        <v>0.17793789999999998</v>
      </c>
      <c r="AA49" s="136">
        <v>0.12455653</v>
      </c>
      <c r="AB49" s="136">
        <v>6.2812078700000002</v>
      </c>
      <c r="AC49" s="136" t="s">
        <v>393</v>
      </c>
      <c r="AD49" s="136" t="s">
        <v>393</v>
      </c>
      <c r="AE49" s="137"/>
      <c r="AF49" s="138" t="s">
        <v>385</v>
      </c>
      <c r="AG49" s="138" t="s">
        <v>385</v>
      </c>
      <c r="AH49" s="138" t="s">
        <v>385</v>
      </c>
      <c r="AI49" s="138" t="s">
        <v>385</v>
      </c>
      <c r="AJ49" s="138" t="s">
        <v>385</v>
      </c>
      <c r="AK49" s="138">
        <v>1.7793789999999998</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0.99714959999999986</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9.9714959999999984</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2.8845600000000002E-2</v>
      </c>
      <c r="O52" s="136">
        <v>2.8845600000000002E-2</v>
      </c>
      <c r="P52" s="136">
        <v>2.8845600000000002E-2</v>
      </c>
      <c r="Q52" s="136">
        <v>2.8845600000000002E-2</v>
      </c>
      <c r="R52" s="136">
        <v>2.8845600000000002E-2</v>
      </c>
      <c r="S52" s="136">
        <v>2.8845600000000002E-2</v>
      </c>
      <c r="T52" s="136">
        <v>2.8845600000000002E-2</v>
      </c>
      <c r="U52" s="136">
        <v>2.8845600000000002E-2</v>
      </c>
      <c r="V52" s="136">
        <v>2.8845600000000002E-2</v>
      </c>
      <c r="W52" s="136">
        <v>3.2239200000000003E-2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5.6559999999999997</v>
      </c>
      <c r="AL52" s="147" t="s">
        <v>401</v>
      </c>
    </row>
    <row r="53" spans="1:38" s="2" customFormat="1" ht="26.25" customHeight="1" thickBot="1" x14ac:dyDescent="0.25">
      <c r="A53" s="63" t="s">
        <v>119</v>
      </c>
      <c r="B53" s="67" t="s">
        <v>129</v>
      </c>
      <c r="C53" s="69" t="s">
        <v>130</v>
      </c>
      <c r="D53" s="66"/>
      <c r="E53" s="136" t="s">
        <v>385</v>
      </c>
      <c r="F53" s="136">
        <v>3.1388632494197766</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1.5694316247098883</v>
      </c>
      <c r="AL53" s="147" t="s">
        <v>402</v>
      </c>
    </row>
    <row r="54" spans="1:38" s="2" customFormat="1" ht="37.5" customHeight="1" thickBot="1" x14ac:dyDescent="0.25">
      <c r="A54" s="63" t="s">
        <v>119</v>
      </c>
      <c r="B54" s="67" t="s">
        <v>131</v>
      </c>
      <c r="C54" s="69" t="s">
        <v>132</v>
      </c>
      <c r="D54" s="66"/>
      <c r="E54" s="136" t="s">
        <v>385</v>
      </c>
      <c r="F54" s="136">
        <v>7.3423542000000008</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73423.542000000001</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5.2620698100537329E-2</v>
      </c>
      <c r="J57" s="136">
        <v>0.12413325674421143</v>
      </c>
      <c r="K57" s="136">
        <v>0.305547658</v>
      </c>
      <c r="L57" s="136">
        <v>1.5786209430161198E-3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1754.7329999999999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6.216539635869653E-3</v>
      </c>
      <c r="J58" s="136">
        <v>7.4598463602812609E-2</v>
      </c>
      <c r="K58" s="136">
        <v>0.62165388399999999</v>
      </c>
      <c r="L58" s="136">
        <v>2.8596082325000402E-5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781.69100000000003</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8.9456453450000001E-2</v>
      </c>
      <c r="J59" s="136">
        <v>9.3388605249999992E-2</v>
      </c>
      <c r="K59" s="136">
        <v>9.8303794999999999E-2</v>
      </c>
      <c r="L59" s="136">
        <v>5.5463001139000001E-5</v>
      </c>
      <c r="M59" s="136" t="s">
        <v>392</v>
      </c>
      <c r="N59" s="136">
        <v>0.31362053681307256</v>
      </c>
      <c r="O59" s="136">
        <v>7.5484936128000051E-3</v>
      </c>
      <c r="P59" s="136">
        <v>7.3797142500000006E-4</v>
      </c>
      <c r="Q59" s="136">
        <v>1.8242192897600013E-2</v>
      </c>
      <c r="R59" s="136">
        <v>2.3274521972800017E-2</v>
      </c>
      <c r="S59" s="136">
        <v>1.7219333249999999E-3</v>
      </c>
      <c r="T59" s="136">
        <v>1.509698722560001E-2</v>
      </c>
      <c r="U59" s="136">
        <v>9.4356170160000058E-2</v>
      </c>
      <c r="V59" s="136">
        <v>9.1016475749999992E-2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245.990475</v>
      </c>
      <c r="AL59" s="147" t="s">
        <v>407</v>
      </c>
    </row>
    <row r="60" spans="1:38" s="2" customFormat="1" ht="26.25" customHeight="1" thickBot="1" x14ac:dyDescent="0.25">
      <c r="A60" s="63" t="s">
        <v>53</v>
      </c>
      <c r="B60" s="71" t="s">
        <v>142</v>
      </c>
      <c r="C60" s="64" t="s">
        <v>143</v>
      </c>
      <c r="D60" s="110"/>
      <c r="E60" s="136">
        <v>1.547664E-2</v>
      </c>
      <c r="F60" s="136">
        <v>4.2528899999999997E-4</v>
      </c>
      <c r="G60" s="136">
        <v>1.9480429E-2</v>
      </c>
      <c r="H60" s="136" t="s">
        <v>385</v>
      </c>
      <c r="I60" s="136">
        <v>3.1584860765890995E-3</v>
      </c>
      <c r="J60" s="136">
        <v>3.7893663402310117E-2</v>
      </c>
      <c r="K60" s="136">
        <v>0.31576878599999997</v>
      </c>
      <c r="L60" s="136" t="s">
        <v>385</v>
      </c>
      <c r="M60" s="136">
        <v>4.4188841E-2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52.224826160030105</v>
      </c>
      <c r="AG60" s="138">
        <v>21.503439999999998</v>
      </c>
      <c r="AH60" s="138">
        <v>60.471503759999997</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0.15771863557439178</v>
      </c>
      <c r="J61" s="136">
        <v>1.5771863557439176</v>
      </c>
      <c r="K61" s="136">
        <v>5.2686775237884147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2.9916187612121203</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0.32800773400000005</v>
      </c>
      <c r="F63" s="136">
        <v>0.23401743799999999</v>
      </c>
      <c r="G63" s="136">
        <v>0.18245403899999998</v>
      </c>
      <c r="H63" s="136">
        <v>4.0000000000000003E-5</v>
      </c>
      <c r="I63" s="136">
        <v>0.11600769283863206</v>
      </c>
      <c r="J63" s="136">
        <v>0.12451231406195845</v>
      </c>
      <c r="K63" s="136">
        <v>0.15732115699999999</v>
      </c>
      <c r="L63" s="136" t="s">
        <v>393</v>
      </c>
      <c r="M63" s="136">
        <v>1.6921892709999999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25.329660000000001</v>
      </c>
      <c r="AG63" s="138">
        <v>145.07947518999998</v>
      </c>
      <c r="AH63" s="138">
        <v>1933.3499597760001</v>
      </c>
      <c r="AI63" s="138" t="s">
        <v>390</v>
      </c>
      <c r="AJ63" s="138" t="s">
        <v>385</v>
      </c>
      <c r="AK63" s="138" t="s">
        <v>385</v>
      </c>
      <c r="AL63" s="147" t="s">
        <v>399</v>
      </c>
    </row>
    <row r="64" spans="1:38" s="2" customFormat="1" ht="26.25" customHeight="1" thickBot="1" x14ac:dyDescent="0.25">
      <c r="A64" s="63" t="s">
        <v>53</v>
      </c>
      <c r="B64" s="71" t="s">
        <v>150</v>
      </c>
      <c r="C64" s="64" t="s">
        <v>151</v>
      </c>
      <c r="D64" s="65"/>
      <c r="E64" s="136">
        <v>0.13908340000000002</v>
      </c>
      <c r="F64" s="136">
        <v>2.6020000000000001E-3</v>
      </c>
      <c r="G64" s="136">
        <v>6.7584000000000003E-4</v>
      </c>
      <c r="H64" s="136">
        <v>3.5368000000000001E-3</v>
      </c>
      <c r="I64" s="136">
        <v>2.4750859069994025E-2</v>
      </c>
      <c r="J64" s="136">
        <v>4.1251433538566452E-2</v>
      </c>
      <c r="K64" s="136">
        <v>6.875239000000001E-2</v>
      </c>
      <c r="L64" s="136" t="s">
        <v>385</v>
      </c>
      <c r="M64" s="136">
        <v>4.9763669999999996E-2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2411.904</v>
      </c>
      <c r="AI64" s="138" t="s">
        <v>390</v>
      </c>
      <c r="AJ64" s="138" t="s">
        <v>390</v>
      </c>
      <c r="AK64" s="138">
        <v>353.68</v>
      </c>
      <c r="AL64" s="147" t="s">
        <v>411</v>
      </c>
    </row>
    <row r="65" spans="1:38" s="2" customFormat="1" ht="26.25" customHeight="1" thickBot="1" x14ac:dyDescent="0.25">
      <c r="A65" s="63" t="s">
        <v>53</v>
      </c>
      <c r="B65" s="67" t="s">
        <v>152</v>
      </c>
      <c r="C65" s="64" t="s">
        <v>153</v>
      </c>
      <c r="D65" s="65"/>
      <c r="E65" s="136">
        <v>0.19758487984501269</v>
      </c>
      <c r="F65" s="136" t="s">
        <v>385</v>
      </c>
      <c r="G65" s="136" t="s">
        <v>385</v>
      </c>
      <c r="H65" s="136">
        <v>4.4300517448834587E-3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454.63499999999999</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0.103237747</v>
      </c>
      <c r="F67" s="136">
        <v>1.1989884983456319E-5</v>
      </c>
      <c r="G67" s="136">
        <v>9.4959129999999999E-3</v>
      </c>
      <c r="H67" s="136" t="s">
        <v>385</v>
      </c>
      <c r="I67" s="136">
        <v>0.12469021685702548</v>
      </c>
      <c r="J67" s="136">
        <v>0.20781703115707514</v>
      </c>
      <c r="K67" s="136">
        <v>0.34636172300000001</v>
      </c>
      <c r="L67" s="136" t="s">
        <v>393</v>
      </c>
      <c r="M67" s="136">
        <v>6.9514909999999999E-2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281.34610199999997</v>
      </c>
      <c r="AI67" s="138" t="s">
        <v>390</v>
      </c>
      <c r="AJ67" s="138" t="s">
        <v>390</v>
      </c>
      <c r="AK67" s="138">
        <v>100.437</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0.48810971599999997</v>
      </c>
      <c r="F70" s="136">
        <v>1.705079536</v>
      </c>
      <c r="G70" s="136">
        <v>1.296242581</v>
      </c>
      <c r="H70" s="136">
        <v>0.12947133299999999</v>
      </c>
      <c r="I70" s="136">
        <v>0.10371464804710263</v>
      </c>
      <c r="J70" s="136">
        <v>0.16274862413331392</v>
      </c>
      <c r="K70" s="136">
        <v>0.24726269400000001</v>
      </c>
      <c r="L70" s="136">
        <v>1.8668636648478472E-3</v>
      </c>
      <c r="M70" s="136">
        <v>1.05188204</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29.181101760000001</v>
      </c>
      <c r="AG70" s="138" t="s">
        <v>390</v>
      </c>
      <c r="AH70" s="138">
        <v>1208.0636392879996</v>
      </c>
      <c r="AI70" s="138">
        <v>5.4011999999999993</v>
      </c>
      <c r="AJ70" s="138">
        <v>32.312959999999997</v>
      </c>
      <c r="AK70" s="138" t="s">
        <v>385</v>
      </c>
      <c r="AL70" s="147" t="s">
        <v>399</v>
      </c>
    </row>
    <row r="71" spans="1:38" s="2" customFormat="1" ht="26.25" customHeight="1" thickBot="1" x14ac:dyDescent="0.25">
      <c r="A71" s="63" t="s">
        <v>53</v>
      </c>
      <c r="B71" s="63" t="s">
        <v>163</v>
      </c>
      <c r="C71" s="64" t="s">
        <v>164</v>
      </c>
      <c r="D71" s="70"/>
      <c r="E71" s="136">
        <v>6.1704795252496211E-5</v>
      </c>
      <c r="F71" s="136">
        <v>3.3136333619999996</v>
      </c>
      <c r="G71" s="136">
        <v>1.9741372294814393E-6</v>
      </c>
      <c r="H71" s="136">
        <v>1.6764000000000001E-4</v>
      </c>
      <c r="I71" s="136">
        <v>1.7399519068946621E-6</v>
      </c>
      <c r="J71" s="136">
        <v>2.1803288277393943E-6</v>
      </c>
      <c r="K71" s="136">
        <v>2.2020670494420867E-6</v>
      </c>
      <c r="L71" s="136" t="s">
        <v>393</v>
      </c>
      <c r="M71" s="136">
        <v>1.317206033594227E-5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3.4884850070000004</v>
      </c>
      <c r="F72" s="136">
        <v>0.33943474199999996</v>
      </c>
      <c r="G72" s="136">
        <v>7.198098753</v>
      </c>
      <c r="H72" s="136">
        <v>2.7838219999999996E-3</v>
      </c>
      <c r="I72" s="136">
        <v>0.64678381433937893</v>
      </c>
      <c r="J72" s="136">
        <v>1.0230475114473248</v>
      </c>
      <c r="K72" s="136">
        <v>4.370090886999999</v>
      </c>
      <c r="L72" s="136">
        <v>2.3284217316217643E-3</v>
      </c>
      <c r="M72" s="136">
        <v>89.212235944</v>
      </c>
      <c r="N72" s="136">
        <v>4.2719144483349778</v>
      </c>
      <c r="O72" s="136">
        <v>7.5191687465883256E-2</v>
      </c>
      <c r="P72" s="136">
        <v>4.0268541516793731E-2</v>
      </c>
      <c r="Q72" s="136">
        <v>0.41349185065212757</v>
      </c>
      <c r="R72" s="136">
        <v>0.37868935437523343</v>
      </c>
      <c r="S72" s="136">
        <v>0.22182051617319409</v>
      </c>
      <c r="T72" s="136">
        <v>0.16119403851958233</v>
      </c>
      <c r="U72" s="136">
        <v>8.7560760000000001E-2</v>
      </c>
      <c r="V72" s="136">
        <v>6.7807296453812063</v>
      </c>
      <c r="W72" s="136">
        <v>33.759388538000003</v>
      </c>
      <c r="X72" s="136" t="s">
        <v>393</v>
      </c>
      <c r="Y72" s="136" t="s">
        <v>393</v>
      </c>
      <c r="Z72" s="136" t="s">
        <v>393</v>
      </c>
      <c r="AA72" s="136" t="s">
        <v>393</v>
      </c>
      <c r="AB72" s="136">
        <v>11.439408739999999</v>
      </c>
      <c r="AC72" s="136">
        <v>0.11161799999999999</v>
      </c>
      <c r="AD72" s="136">
        <v>21.825233999999998</v>
      </c>
      <c r="AE72" s="137"/>
      <c r="AF72" s="138">
        <v>56.677024000000003</v>
      </c>
      <c r="AG72" s="138">
        <v>76715.257585450003</v>
      </c>
      <c r="AH72" s="138">
        <v>9946.7630141999962</v>
      </c>
      <c r="AI72" s="138" t="s">
        <v>390</v>
      </c>
      <c r="AJ72" s="138" t="s">
        <v>390</v>
      </c>
      <c r="AK72" s="138">
        <v>9086.7029999999995</v>
      </c>
      <c r="AL72" s="147" t="s">
        <v>417</v>
      </c>
    </row>
    <row r="73" spans="1:38" s="2" customFormat="1" ht="26.25" customHeight="1" thickBot="1" x14ac:dyDescent="0.25">
      <c r="A73" s="63" t="s">
        <v>53</v>
      </c>
      <c r="B73" s="63" t="s">
        <v>167</v>
      </c>
      <c r="C73" s="64" t="s">
        <v>168</v>
      </c>
      <c r="D73" s="65"/>
      <c r="E73" s="136">
        <v>0.33942323399999996</v>
      </c>
      <c r="F73" s="136">
        <v>3.2826375999999997E-2</v>
      </c>
      <c r="G73" s="136">
        <v>0.33442977499999998</v>
      </c>
      <c r="H73" s="136">
        <v>1.4E-5</v>
      </c>
      <c r="I73" s="136">
        <v>6.7215157961821509E-2</v>
      </c>
      <c r="J73" s="136">
        <v>8.5219598948486713E-2</v>
      </c>
      <c r="K73" s="136">
        <v>9.4737703999999992E-2</v>
      </c>
      <c r="L73" s="136">
        <v>6.7215157961821514E-3</v>
      </c>
      <c r="M73" s="136">
        <v>2.29630036</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137.71449899999999</v>
      </c>
      <c r="AH73" s="138">
        <v>602.77044000000001</v>
      </c>
      <c r="AI73" s="138" t="s">
        <v>390</v>
      </c>
      <c r="AJ73" s="138" t="s">
        <v>390</v>
      </c>
      <c r="AK73" s="138">
        <v>140.55500000000001</v>
      </c>
      <c r="AL73" s="147" t="s">
        <v>418</v>
      </c>
    </row>
    <row r="74" spans="1:38" s="2" customFormat="1" ht="26.25" customHeight="1" thickBot="1" x14ac:dyDescent="0.25">
      <c r="A74" s="63" t="s">
        <v>53</v>
      </c>
      <c r="B74" s="63" t="s">
        <v>169</v>
      </c>
      <c r="C74" s="64" t="s">
        <v>170</v>
      </c>
      <c r="D74" s="65"/>
      <c r="E74" s="136">
        <v>0.47381809399999997</v>
      </c>
      <c r="F74" s="136">
        <v>2.7478099999999998E-3</v>
      </c>
      <c r="G74" s="136">
        <v>1.3342905809999999</v>
      </c>
      <c r="H74" s="136" t="s">
        <v>393</v>
      </c>
      <c r="I74" s="136">
        <v>8.1595491573496132E-2</v>
      </c>
      <c r="J74" s="136">
        <v>9.187894451881759E-2</v>
      </c>
      <c r="K74" s="136">
        <v>9.9625549000000008E-2</v>
      </c>
      <c r="L74" s="136">
        <v>1.8766963061904111E-3</v>
      </c>
      <c r="M74" s="136">
        <v>11.617701826000001</v>
      </c>
      <c r="N74" s="136" t="s">
        <v>393</v>
      </c>
      <c r="O74" s="136" t="s">
        <v>393</v>
      </c>
      <c r="P74" s="136" t="s">
        <v>393</v>
      </c>
      <c r="Q74" s="136" t="s">
        <v>393</v>
      </c>
      <c r="R74" s="136" t="s">
        <v>393</v>
      </c>
      <c r="S74" s="136" t="s">
        <v>393</v>
      </c>
      <c r="T74" s="136" t="s">
        <v>393</v>
      </c>
      <c r="U74" s="136" t="s">
        <v>393</v>
      </c>
      <c r="V74" s="136" t="s">
        <v>393</v>
      </c>
      <c r="W74" s="136" t="s">
        <v>393</v>
      </c>
      <c r="X74" s="136">
        <v>7.8132600000000007E-3</v>
      </c>
      <c r="Y74" s="136">
        <v>2.2323600000000001E-3</v>
      </c>
      <c r="Z74" s="136">
        <v>2.2323600000000001E-3</v>
      </c>
      <c r="AA74" s="136">
        <v>1.11618E-3</v>
      </c>
      <c r="AB74" s="136">
        <v>1.339416E-2</v>
      </c>
      <c r="AC74" s="136" t="s">
        <v>393</v>
      </c>
      <c r="AD74" s="136" t="s">
        <v>385</v>
      </c>
      <c r="AE74" s="137"/>
      <c r="AF74" s="138">
        <v>1.0068250000000001E-2</v>
      </c>
      <c r="AG74" s="138" t="s">
        <v>390</v>
      </c>
      <c r="AH74" s="138">
        <v>4557.6562990118</v>
      </c>
      <c r="AI74" s="138">
        <v>93.78</v>
      </c>
      <c r="AJ74" s="138">
        <v>75.874680000000012</v>
      </c>
      <c r="AK74" s="138">
        <v>111.617645</v>
      </c>
      <c r="AL74" s="147" t="s">
        <v>419</v>
      </c>
    </row>
    <row r="75" spans="1:38" s="2" customFormat="1" ht="26.25" customHeight="1" thickBot="1" x14ac:dyDescent="0.25">
      <c r="A75" s="63" t="s">
        <v>53</v>
      </c>
      <c r="B75" s="63" t="s">
        <v>171</v>
      </c>
      <c r="C75" s="64" t="s">
        <v>172</v>
      </c>
      <c r="D75" s="70"/>
      <c r="E75" s="136">
        <v>1.28201469</v>
      </c>
      <c r="F75" s="136">
        <v>1.0334936999999999E-2</v>
      </c>
      <c r="G75" s="136">
        <v>0.70537287000000004</v>
      </c>
      <c r="H75" s="136">
        <v>1.0241569999999999E-3</v>
      </c>
      <c r="I75" s="136">
        <v>2.6281813739674007E-3</v>
      </c>
      <c r="J75" s="136">
        <v>3.1538102791467432E-2</v>
      </c>
      <c r="K75" s="136">
        <v>0.262817474</v>
      </c>
      <c r="L75" s="136" t="s">
        <v>393</v>
      </c>
      <c r="M75" s="136">
        <v>3.7587740469999997</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1050.07023</v>
      </c>
      <c r="AG75" s="138" t="s">
        <v>390</v>
      </c>
      <c r="AH75" s="138">
        <v>3302.6339539799992</v>
      </c>
      <c r="AI75" s="138" t="s">
        <v>390</v>
      </c>
      <c r="AJ75" s="138" t="s">
        <v>390</v>
      </c>
      <c r="AK75" s="138">
        <v>363.24456414170288</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2.397092E-3</v>
      </c>
      <c r="F78" s="136">
        <v>1.7112029999999999E-3</v>
      </c>
      <c r="G78" s="136">
        <v>5.0552489999999995E-3</v>
      </c>
      <c r="H78" s="136" t="s">
        <v>393</v>
      </c>
      <c r="I78" s="136">
        <v>1.6455246570920427E-3</v>
      </c>
      <c r="J78" s="136">
        <v>2.0858762221780294E-3</v>
      </c>
      <c r="K78" s="136">
        <v>4.9741220000000001E-3</v>
      </c>
      <c r="L78" s="136">
        <v>1.6455246570920428E-6</v>
      </c>
      <c r="M78" s="136">
        <v>0.75411844399999994</v>
      </c>
      <c r="N78" s="136">
        <v>0.27338351999999994</v>
      </c>
      <c r="O78" s="136">
        <v>2.6199253999999995E-2</v>
      </c>
      <c r="P78" s="136">
        <v>2.6199253999999996E-4</v>
      </c>
      <c r="Q78" s="136">
        <v>2.278196E-2</v>
      </c>
      <c r="R78" s="136">
        <v>0.18225568</v>
      </c>
      <c r="S78" s="136">
        <v>0.31894743999999997</v>
      </c>
      <c r="T78" s="136">
        <v>1.4808273999999998E-3</v>
      </c>
      <c r="U78" s="136" t="s">
        <v>393</v>
      </c>
      <c r="V78" s="136" t="s">
        <v>393</v>
      </c>
      <c r="W78" s="136">
        <v>0.56954899999999997</v>
      </c>
      <c r="X78" s="136" t="s">
        <v>393</v>
      </c>
      <c r="Y78" s="136" t="s">
        <v>393</v>
      </c>
      <c r="Z78" s="136" t="s">
        <v>393</v>
      </c>
      <c r="AA78" s="136" t="s">
        <v>393</v>
      </c>
      <c r="AB78" s="136" t="s">
        <v>393</v>
      </c>
      <c r="AC78" s="136" t="s">
        <v>393</v>
      </c>
      <c r="AD78" s="136">
        <v>1.0251881999999998E-5</v>
      </c>
      <c r="AE78" s="137"/>
      <c r="AF78" s="138" t="s">
        <v>390</v>
      </c>
      <c r="AG78" s="138" t="s">
        <v>390</v>
      </c>
      <c r="AH78" s="138" t="s">
        <v>390</v>
      </c>
      <c r="AI78" s="138" t="s">
        <v>390</v>
      </c>
      <c r="AJ78" s="138" t="s">
        <v>390</v>
      </c>
      <c r="AK78" s="138">
        <v>11.390979999999999</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5.5263421999999979E-2</v>
      </c>
      <c r="F80" s="136">
        <v>7.0429796000000003E-2</v>
      </c>
      <c r="G80" s="136">
        <v>6.1155669000000051E-2</v>
      </c>
      <c r="H80" s="136">
        <v>5.1523709999999993E-3</v>
      </c>
      <c r="I80" s="136">
        <v>4.1733379281322452E-2</v>
      </c>
      <c r="J80" s="136">
        <v>5.1267154002814168E-2</v>
      </c>
      <c r="K80" s="136">
        <v>5.6998202999999997E-2</v>
      </c>
      <c r="L80" s="136" t="s">
        <v>393</v>
      </c>
      <c r="M80" s="136">
        <v>6.4863325999999E-2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1.6218724837653378E-3</v>
      </c>
      <c r="AG80" s="138" t="s">
        <v>390</v>
      </c>
      <c r="AH80" s="138">
        <v>0.68666760932399984</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4.4839430484655001</v>
      </c>
      <c r="G82" s="136" t="s">
        <v>385</v>
      </c>
      <c r="H82" s="136" t="s">
        <v>385</v>
      </c>
      <c r="I82" s="136" t="s">
        <v>393</v>
      </c>
      <c r="J82" s="136" t="s">
        <v>385</v>
      </c>
      <c r="K82" s="136" t="s">
        <v>385</v>
      </c>
      <c r="L82" s="136" t="s">
        <v>385</v>
      </c>
      <c r="M82" s="136" t="s">
        <v>385</v>
      </c>
      <c r="N82" s="136" t="s">
        <v>385</v>
      </c>
      <c r="O82" s="136" t="s">
        <v>385</v>
      </c>
      <c r="P82" s="136">
        <v>3.0122119999999995E-2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5378950</v>
      </c>
      <c r="AL82" s="147" t="s">
        <v>430</v>
      </c>
    </row>
    <row r="83" spans="1:38" s="2" customFormat="1" ht="26.25" customHeight="1" thickBot="1" x14ac:dyDescent="0.25">
      <c r="A83" s="63" t="s">
        <v>53</v>
      </c>
      <c r="B83" s="74" t="s">
        <v>188</v>
      </c>
      <c r="C83" s="75" t="s">
        <v>189</v>
      </c>
      <c r="D83" s="65"/>
      <c r="E83" s="136" t="s">
        <v>393</v>
      </c>
      <c r="F83" s="136">
        <v>1.4061368028980701E-2</v>
      </c>
      <c r="G83" s="136" t="s">
        <v>393</v>
      </c>
      <c r="H83" s="136" t="s">
        <v>385</v>
      </c>
      <c r="I83" s="136">
        <v>1.7130744854181505E-3</v>
      </c>
      <c r="J83" s="136">
        <v>2.2922267959817593E-3</v>
      </c>
      <c r="K83" s="136">
        <v>1.9676564000000001E-2</v>
      </c>
      <c r="L83" s="136">
        <v>9.7645245668834577E-5</v>
      </c>
      <c r="M83" s="136" t="s">
        <v>393</v>
      </c>
      <c r="N83" s="136" t="s">
        <v>385</v>
      </c>
      <c r="O83" s="136" t="s">
        <v>385</v>
      </c>
      <c r="P83" s="136" t="s">
        <v>385</v>
      </c>
      <c r="Q83" s="136" t="s">
        <v>385</v>
      </c>
      <c r="R83" s="136" t="s">
        <v>385</v>
      </c>
      <c r="S83" s="136" t="s">
        <v>385</v>
      </c>
      <c r="T83" s="136" t="s">
        <v>385</v>
      </c>
      <c r="U83" s="136" t="s">
        <v>385</v>
      </c>
      <c r="V83" s="136" t="s">
        <v>385</v>
      </c>
      <c r="W83" s="136">
        <v>5.1246299999999998E-3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73209</v>
      </c>
      <c r="AL83" s="147" t="s">
        <v>431</v>
      </c>
    </row>
    <row r="84" spans="1:38" s="2" customFormat="1" ht="26.25" customHeight="1" thickBot="1" x14ac:dyDescent="0.25">
      <c r="A84" s="63" t="s">
        <v>53</v>
      </c>
      <c r="B84" s="74" t="s">
        <v>190</v>
      </c>
      <c r="C84" s="75" t="s">
        <v>191</v>
      </c>
      <c r="D84" s="65"/>
      <c r="E84" s="136" t="s">
        <v>393</v>
      </c>
      <c r="F84" s="136">
        <v>1.0341176000000001E-2</v>
      </c>
      <c r="G84" s="136" t="s">
        <v>385</v>
      </c>
      <c r="H84" s="136" t="s">
        <v>385</v>
      </c>
      <c r="I84" s="136">
        <v>3.9412464273479641E-3</v>
      </c>
      <c r="J84" s="136">
        <v>4.9390299296093376E-3</v>
      </c>
      <c r="K84" s="136">
        <v>4.98892E-3</v>
      </c>
      <c r="L84" s="136">
        <v>5.1236203555523534E-5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26.702000000000002</v>
      </c>
      <c r="AL84" s="147" t="s">
        <v>432</v>
      </c>
    </row>
    <row r="85" spans="1:38" s="2" customFormat="1" ht="26.25" customHeight="1" thickBot="1" x14ac:dyDescent="0.25">
      <c r="A85" s="63" t="s">
        <v>185</v>
      </c>
      <c r="B85" s="69" t="s">
        <v>192</v>
      </c>
      <c r="C85" s="75" t="s">
        <v>373</v>
      </c>
      <c r="D85" s="65"/>
      <c r="E85" s="136" t="s">
        <v>385</v>
      </c>
      <c r="F85" s="136">
        <v>13.999956602542264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59.936982</v>
      </c>
      <c r="AL85" s="147" t="s">
        <v>433</v>
      </c>
    </row>
    <row r="86" spans="1:38" s="2" customFormat="1" ht="26.25" customHeight="1" thickBot="1" x14ac:dyDescent="0.25">
      <c r="A86" s="63" t="s">
        <v>185</v>
      </c>
      <c r="B86" s="69" t="s">
        <v>193</v>
      </c>
      <c r="C86" s="73" t="s">
        <v>194</v>
      </c>
      <c r="D86" s="65"/>
      <c r="E86" s="136" t="s">
        <v>385</v>
      </c>
      <c r="F86" s="136">
        <v>8.0664268835559465</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8.2116816660116552</v>
      </c>
      <c r="AL86" s="147" t="s">
        <v>434</v>
      </c>
    </row>
    <row r="87" spans="1:38" s="2" customFormat="1" ht="26.25" customHeight="1" thickBot="1" x14ac:dyDescent="0.25">
      <c r="A87" s="63" t="s">
        <v>185</v>
      </c>
      <c r="B87" s="69" t="s">
        <v>195</v>
      </c>
      <c r="C87" s="73" t="s">
        <v>196</v>
      </c>
      <c r="D87" s="65"/>
      <c r="E87" s="136" t="s">
        <v>385</v>
      </c>
      <c r="F87" s="136">
        <v>5.1948503145687712E-2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6.7431958486014076E-2</v>
      </c>
      <c r="AL87" s="147" t="s">
        <v>434</v>
      </c>
    </row>
    <row r="88" spans="1:38" s="2" customFormat="1" ht="26.25" customHeight="1" thickBot="1" x14ac:dyDescent="0.25">
      <c r="A88" s="63" t="s">
        <v>185</v>
      </c>
      <c r="B88" s="69" t="s">
        <v>197</v>
      </c>
      <c r="C88" s="73" t="s">
        <v>198</v>
      </c>
      <c r="D88" s="65"/>
      <c r="E88" s="136" t="s">
        <v>393</v>
      </c>
      <c r="F88" s="136">
        <v>2.2708263909136814</v>
      </c>
      <c r="G88" s="136" t="s">
        <v>393</v>
      </c>
      <c r="H88" s="136" t="s">
        <v>393</v>
      </c>
      <c r="I88" s="136" t="s">
        <v>393</v>
      </c>
      <c r="J88" s="136" t="s">
        <v>393</v>
      </c>
      <c r="K88" s="136" t="s">
        <v>393</v>
      </c>
      <c r="L88" s="136" t="s">
        <v>393</v>
      </c>
      <c r="M88" s="136" t="s">
        <v>393</v>
      </c>
      <c r="N88" s="136" t="s">
        <v>393</v>
      </c>
      <c r="O88" s="136">
        <v>2.6702000000000003E-6</v>
      </c>
      <c r="P88" s="136" t="s">
        <v>393</v>
      </c>
      <c r="Q88" s="136">
        <v>1.3351000000000001E-5</v>
      </c>
      <c r="R88" s="136">
        <v>1.6021200000000002E-4</v>
      </c>
      <c r="S88" s="136" t="s">
        <v>393</v>
      </c>
      <c r="T88" s="136">
        <v>1.3351000000000001E-3</v>
      </c>
      <c r="U88" s="136">
        <v>1.3351000000000001E-5</v>
      </c>
      <c r="V88" s="136" t="s">
        <v>393</v>
      </c>
      <c r="W88" s="136" t="s">
        <v>393</v>
      </c>
      <c r="X88" s="136" t="s">
        <v>393</v>
      </c>
      <c r="Y88" s="136" t="s">
        <v>393</v>
      </c>
      <c r="Z88" s="136" t="s">
        <v>393</v>
      </c>
      <c r="AA88" s="136" t="s">
        <v>393</v>
      </c>
      <c r="AB88" s="136">
        <v>6.8090100000000001E-2</v>
      </c>
      <c r="AC88" s="136" t="s">
        <v>393</v>
      </c>
      <c r="AD88" s="136" t="s">
        <v>393</v>
      </c>
      <c r="AE88" s="137"/>
      <c r="AF88" s="138" t="s">
        <v>385</v>
      </c>
      <c r="AG88" s="138" t="s">
        <v>385</v>
      </c>
      <c r="AH88" s="138" t="s">
        <v>385</v>
      </c>
      <c r="AI88" s="138" t="s">
        <v>385</v>
      </c>
      <c r="AJ88" s="138" t="s">
        <v>385</v>
      </c>
      <c r="AK88" s="138">
        <v>9.7030087000000051</v>
      </c>
      <c r="AL88" s="147" t="s">
        <v>434</v>
      </c>
    </row>
    <row r="89" spans="1:38" s="2" customFormat="1" ht="26.25" customHeight="1" thickBot="1" x14ac:dyDescent="0.25">
      <c r="A89" s="63" t="s">
        <v>185</v>
      </c>
      <c r="B89" s="69" t="s">
        <v>199</v>
      </c>
      <c r="C89" s="73" t="s">
        <v>200</v>
      </c>
      <c r="D89" s="65"/>
      <c r="E89" s="136" t="s">
        <v>385</v>
      </c>
      <c r="F89" s="136">
        <v>1.2644315159184043</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4.7952409264312372</v>
      </c>
      <c r="AL89" s="147" t="s">
        <v>434</v>
      </c>
    </row>
    <row r="90" spans="1:38" s="7" customFormat="1" ht="26.25" customHeight="1" thickBot="1" x14ac:dyDescent="0.25">
      <c r="A90" s="63" t="s">
        <v>185</v>
      </c>
      <c r="B90" s="69" t="s">
        <v>201</v>
      </c>
      <c r="C90" s="73" t="s">
        <v>202</v>
      </c>
      <c r="D90" s="65"/>
      <c r="E90" s="136" t="s">
        <v>385</v>
      </c>
      <c r="F90" s="136">
        <v>1.5126712459055853</v>
      </c>
      <c r="G90" s="136">
        <v>1.8105184384697468E-2</v>
      </c>
      <c r="H90" s="136" t="s">
        <v>385</v>
      </c>
      <c r="I90" s="136" t="s">
        <v>385</v>
      </c>
      <c r="J90" s="136" t="s">
        <v>385</v>
      </c>
      <c r="K90" s="136" t="s">
        <v>385</v>
      </c>
      <c r="L90" s="136" t="s">
        <v>385</v>
      </c>
      <c r="M90" s="136" t="s">
        <v>385</v>
      </c>
      <c r="N90" s="136">
        <v>1.9312196677010636E-4</v>
      </c>
      <c r="O90" s="136">
        <v>2.41402458462633E-4</v>
      </c>
      <c r="P90" s="136">
        <v>1.207012292313165E-4</v>
      </c>
      <c r="Q90" s="136">
        <v>2.6554270430889627E-4</v>
      </c>
      <c r="R90" s="136">
        <v>1.6898172092384323E-4</v>
      </c>
      <c r="S90" s="136">
        <v>1.207012292313165E-4</v>
      </c>
      <c r="T90" s="136">
        <v>1.207012292313165E-4</v>
      </c>
      <c r="U90" s="136">
        <v>9.6560983385053181E-5</v>
      </c>
      <c r="V90" s="136">
        <v>4.5383662190974992</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0.48926469539743811</v>
      </c>
      <c r="AL90" s="145" t="s">
        <v>434</v>
      </c>
    </row>
    <row r="91" spans="1:38" s="2" customFormat="1" ht="26.25" customHeight="1" thickBot="1" x14ac:dyDescent="0.25">
      <c r="A91" s="63" t="s">
        <v>185</v>
      </c>
      <c r="B91" s="67" t="s">
        <v>374</v>
      </c>
      <c r="C91" s="69" t="s">
        <v>203</v>
      </c>
      <c r="D91" s="65"/>
      <c r="E91" s="136">
        <v>9.7764079600000022E-3</v>
      </c>
      <c r="F91" s="136">
        <v>2.5845643559999999E-2</v>
      </c>
      <c r="G91" s="136">
        <v>1.9094735199999997E-3</v>
      </c>
      <c r="H91" s="136">
        <v>2.2161037350000003E-2</v>
      </c>
      <c r="I91" s="136">
        <v>0.14421308341544001</v>
      </c>
      <c r="J91" s="136">
        <v>0.14424342001792001</v>
      </c>
      <c r="K91" s="136">
        <v>0.14424968587308001</v>
      </c>
      <c r="L91" s="136">
        <v>6.4881109350000007E-2</v>
      </c>
      <c r="M91" s="136">
        <v>0.29875526930000001</v>
      </c>
      <c r="N91" s="136">
        <v>0.49570438399999994</v>
      </c>
      <c r="O91" s="136">
        <v>2.9771817080000002E-2</v>
      </c>
      <c r="P91" s="136">
        <v>3.6039732000000001E-5</v>
      </c>
      <c r="Q91" s="136">
        <v>8.4092707999999989E-4</v>
      </c>
      <c r="R91" s="136">
        <v>9.8635055999999974E-3</v>
      </c>
      <c r="S91" s="136">
        <v>0.30956659259999997</v>
      </c>
      <c r="T91" s="136">
        <v>3.3386304300000003E-2</v>
      </c>
      <c r="U91" s="136" t="s">
        <v>393</v>
      </c>
      <c r="V91" s="136">
        <v>0.17880978429999997</v>
      </c>
      <c r="W91" s="136">
        <v>5.3400089999999995E-4</v>
      </c>
      <c r="X91" s="136">
        <v>5.9274099900000004E-4</v>
      </c>
      <c r="Y91" s="136">
        <v>2.4030040499999999E-4</v>
      </c>
      <c r="Z91" s="136">
        <v>2.4030040499999999E-4</v>
      </c>
      <c r="AA91" s="136">
        <v>2.4030040499999999E-4</v>
      </c>
      <c r="AB91" s="136">
        <v>1.3136422140000001E-3</v>
      </c>
      <c r="AC91" s="136" t="s">
        <v>393</v>
      </c>
      <c r="AD91" s="136" t="s">
        <v>393</v>
      </c>
      <c r="AE91" s="137"/>
      <c r="AF91" s="138" t="s">
        <v>390</v>
      </c>
      <c r="AG91" s="138" t="s">
        <v>390</v>
      </c>
      <c r="AH91" s="138" t="s">
        <v>390</v>
      </c>
      <c r="AI91" s="138" t="s">
        <v>390</v>
      </c>
      <c r="AJ91" s="138" t="s">
        <v>390</v>
      </c>
      <c r="AK91" s="138">
        <v>5.9722850000000003</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3.2352551633336231E-2</v>
      </c>
      <c r="J92" s="136">
        <v>0.12085002630744264</v>
      </c>
      <c r="K92" s="136">
        <v>0.29630652600000001</v>
      </c>
      <c r="L92" s="136">
        <v>8.4116634246674199E-4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450.61755411999911</v>
      </c>
      <c r="AL92" s="147" t="s">
        <v>426</v>
      </c>
    </row>
    <row r="93" spans="1:38" s="2" customFormat="1" ht="26.25" customHeight="1" thickBot="1" x14ac:dyDescent="0.25">
      <c r="A93" s="63" t="s">
        <v>53</v>
      </c>
      <c r="B93" s="67" t="s">
        <v>206</v>
      </c>
      <c r="C93" s="64" t="s">
        <v>375</v>
      </c>
      <c r="D93" s="70"/>
      <c r="E93" s="136" t="s">
        <v>385</v>
      </c>
      <c r="F93" s="136">
        <v>2.1350341292658173</v>
      </c>
      <c r="G93" s="136" t="s">
        <v>385</v>
      </c>
      <c r="H93" s="136" t="s">
        <v>385</v>
      </c>
      <c r="I93" s="136">
        <v>1.8100717045740607E-3</v>
      </c>
      <c r="J93" s="136">
        <v>7.2402848499483604E-3</v>
      </c>
      <c r="K93" s="136">
        <v>1.8100712000000001E-2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728.79346810553454</v>
      </c>
      <c r="AL93" s="147" t="s">
        <v>427</v>
      </c>
    </row>
    <row r="94" spans="1:38" s="2" customFormat="1" ht="26.25" customHeight="1" thickBot="1" x14ac:dyDescent="0.25">
      <c r="A94" s="63" t="s">
        <v>53</v>
      </c>
      <c r="B94" s="76" t="s">
        <v>376</v>
      </c>
      <c r="C94" s="64" t="s">
        <v>207</v>
      </c>
      <c r="D94" s="65"/>
      <c r="E94" s="136">
        <v>1.087326E-3</v>
      </c>
      <c r="F94" s="136">
        <v>8.0573614000000002E-2</v>
      </c>
      <c r="G94" s="136">
        <v>4.0600000000000001E-7</v>
      </c>
      <c r="H94" s="136">
        <v>3.15E-3</v>
      </c>
      <c r="I94" s="136">
        <v>1.3726727107295444E-3</v>
      </c>
      <c r="J94" s="136">
        <v>4.8072968149011136E-3</v>
      </c>
      <c r="K94" s="136">
        <v>1.1691758999999999E-2</v>
      </c>
      <c r="L94" s="136" t="s">
        <v>393</v>
      </c>
      <c r="M94" s="136">
        <v>1.4351700000000002E-4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1.4476220399999997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0.18461018899999998</v>
      </c>
      <c r="F95" s="136">
        <v>0.36019196699999995</v>
      </c>
      <c r="G95" s="136">
        <v>3.0055049999999999E-3</v>
      </c>
      <c r="H95" s="136">
        <v>3.5479169999999998E-3</v>
      </c>
      <c r="I95" s="136">
        <v>5.8486567345841248E-2</v>
      </c>
      <c r="J95" s="136">
        <v>0.14609948622583868</v>
      </c>
      <c r="K95" s="136">
        <v>0.36495661899999998</v>
      </c>
      <c r="L95" s="136" t="s">
        <v>393</v>
      </c>
      <c r="M95" s="136">
        <v>0.30524119599999999</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5.3182519999999997E-2</v>
      </c>
      <c r="AG95" s="138" t="s">
        <v>390</v>
      </c>
      <c r="AH95" s="138">
        <v>0.22410971085999998</v>
      </c>
      <c r="AI95" s="138">
        <v>0.23408201600000003</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5.3789499999999997E-2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0.53789500000000001</v>
      </c>
      <c r="AE97" s="137"/>
      <c r="AF97" s="138" t="s">
        <v>385</v>
      </c>
      <c r="AG97" s="138" t="s">
        <v>385</v>
      </c>
      <c r="AH97" s="138" t="s">
        <v>385</v>
      </c>
      <c r="AI97" s="138" t="s">
        <v>385</v>
      </c>
      <c r="AJ97" s="138" t="s">
        <v>385</v>
      </c>
      <c r="AK97" s="138">
        <v>5378950</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6.2175608341698191E-2</v>
      </c>
      <c r="F99" s="139">
        <v>4.5130722214680219</v>
      </c>
      <c r="G99" s="139" t="s">
        <v>385</v>
      </c>
      <c r="H99" s="139">
        <v>1.6424912486034311</v>
      </c>
      <c r="I99" s="139">
        <v>5.1795249452054791E-2</v>
      </c>
      <c r="J99" s="139">
        <v>7.9587822328767127E-2</v>
      </c>
      <c r="K99" s="139">
        <v>0.1743352298630137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214467</v>
      </c>
      <c r="AL99" s="148" t="s">
        <v>389</v>
      </c>
    </row>
    <row r="100" spans="1:38" s="2" customFormat="1" ht="26.25" customHeight="1" thickBot="1" x14ac:dyDescent="0.25">
      <c r="A100" s="63" t="s">
        <v>216</v>
      </c>
      <c r="B100" s="63" t="s">
        <v>218</v>
      </c>
      <c r="C100" s="64" t="s">
        <v>378</v>
      </c>
      <c r="D100" s="77"/>
      <c r="E100" s="139">
        <v>5.4525987132501633E-2</v>
      </c>
      <c r="F100" s="139">
        <v>3.5729149389905044</v>
      </c>
      <c r="G100" s="139" t="s">
        <v>385</v>
      </c>
      <c r="H100" s="139">
        <v>1.481360475917392</v>
      </c>
      <c r="I100" s="139">
        <v>5.167586263013698E-2</v>
      </c>
      <c r="J100" s="139">
        <v>7.8026689095890445E-2</v>
      </c>
      <c r="K100" s="139">
        <v>0.17000886602739726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378715</v>
      </c>
      <c r="AL100" s="148" t="s">
        <v>389</v>
      </c>
    </row>
    <row r="101" spans="1:38" s="2" customFormat="1" ht="26.25" customHeight="1" thickBot="1" x14ac:dyDescent="0.25">
      <c r="A101" s="63" t="s">
        <v>216</v>
      </c>
      <c r="B101" s="63" t="s">
        <v>219</v>
      </c>
      <c r="C101" s="64" t="s">
        <v>220</v>
      </c>
      <c r="D101" s="77"/>
      <c r="E101" s="139">
        <v>1.0719933714596881E-2</v>
      </c>
      <c r="F101" s="139">
        <v>5.5013049000000008E-2</v>
      </c>
      <c r="G101" s="139" t="s">
        <v>385</v>
      </c>
      <c r="H101" s="139">
        <v>0.52316952762955327</v>
      </c>
      <c r="I101" s="139">
        <v>6.5104200000000003E-3</v>
      </c>
      <c r="J101" s="139">
        <v>9.6737891579999971E-3</v>
      </c>
      <c r="K101" s="139">
        <v>2.2572174702E-2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325521</v>
      </c>
      <c r="AL101" s="148" t="s">
        <v>389</v>
      </c>
    </row>
    <row r="102" spans="1:38" s="2" customFormat="1" ht="26.25" customHeight="1" thickBot="1" x14ac:dyDescent="0.25">
      <c r="A102" s="63" t="s">
        <v>216</v>
      </c>
      <c r="B102" s="63" t="s">
        <v>221</v>
      </c>
      <c r="C102" s="64" t="s">
        <v>356</v>
      </c>
      <c r="D102" s="77"/>
      <c r="E102" s="139">
        <v>1.1428140292883479E-2</v>
      </c>
      <c r="F102" s="139">
        <v>0.9610445350000002</v>
      </c>
      <c r="G102" s="139" t="s">
        <v>385</v>
      </c>
      <c r="H102" s="139">
        <v>3.3877601205024739</v>
      </c>
      <c r="I102" s="139">
        <v>8.884050000000001E-3</v>
      </c>
      <c r="J102" s="139">
        <v>0.20079269000000002</v>
      </c>
      <c r="K102" s="139">
        <v>1.43190594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1443013</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1.4011962904178889E-3</v>
      </c>
      <c r="F104" s="139">
        <v>2.125995E-2</v>
      </c>
      <c r="G104" s="139" t="s">
        <v>385</v>
      </c>
      <c r="H104" s="139">
        <v>7.770256565301295E-2</v>
      </c>
      <c r="I104" s="139">
        <v>3.9538800000000004E-4</v>
      </c>
      <c r="J104" s="139">
        <v>1.186164E-3</v>
      </c>
      <c r="K104" s="139">
        <v>2.7677160000000004E-3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39225</v>
      </c>
      <c r="AL104" s="148" t="s">
        <v>389</v>
      </c>
    </row>
    <row r="105" spans="1:38" s="2" customFormat="1" ht="26.25" customHeight="1" thickBot="1" x14ac:dyDescent="0.25">
      <c r="A105" s="63" t="s">
        <v>216</v>
      </c>
      <c r="B105" s="63" t="s">
        <v>226</v>
      </c>
      <c r="C105" s="64" t="s">
        <v>227</v>
      </c>
      <c r="D105" s="77"/>
      <c r="E105" s="139">
        <v>9.8073911325509281E-4</v>
      </c>
      <c r="F105" s="139">
        <v>3.4687350000000006E-2</v>
      </c>
      <c r="G105" s="139" t="s">
        <v>385</v>
      </c>
      <c r="H105" s="139">
        <v>5.5134086973799568E-2</v>
      </c>
      <c r="I105" s="139">
        <v>7.9517200000000002E-4</v>
      </c>
      <c r="J105" s="139">
        <v>1.2495559999999998E-3</v>
      </c>
      <c r="K105" s="139">
        <v>2.7263039999999997E-3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8114</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1.01890817654784E-2</v>
      </c>
      <c r="F107" s="139">
        <v>1.0380480000000001</v>
      </c>
      <c r="G107" s="139" t="s">
        <v>385</v>
      </c>
      <c r="H107" s="139">
        <v>1.2068524347654139</v>
      </c>
      <c r="I107" s="139">
        <v>1.8873600000000001E-2</v>
      </c>
      <c r="J107" s="139">
        <v>0.25164799999999998</v>
      </c>
      <c r="K107" s="139">
        <v>1.1953279999999999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6291200</v>
      </c>
      <c r="AL107" s="148" t="s">
        <v>389</v>
      </c>
    </row>
    <row r="108" spans="1:38" s="2" customFormat="1" ht="26.25" customHeight="1" thickBot="1" x14ac:dyDescent="0.25">
      <c r="A108" s="63" t="s">
        <v>216</v>
      </c>
      <c r="B108" s="63" t="s">
        <v>231</v>
      </c>
      <c r="C108" s="64" t="s">
        <v>350</v>
      </c>
      <c r="D108" s="77"/>
      <c r="E108" s="139">
        <v>3.2720641249724999E-2</v>
      </c>
      <c r="F108" s="139">
        <v>0.80733509999999997</v>
      </c>
      <c r="G108" s="139" t="s">
        <v>385</v>
      </c>
      <c r="H108" s="139">
        <v>1.4342517734366249</v>
      </c>
      <c r="I108" s="139">
        <v>1.4950649999999999E-2</v>
      </c>
      <c r="J108" s="139">
        <v>0.14950649999999999</v>
      </c>
      <c r="K108" s="139">
        <v>0.29901299999999997</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7475325</v>
      </c>
      <c r="AL108" s="148" t="s">
        <v>389</v>
      </c>
    </row>
    <row r="109" spans="1:38" s="2" customFormat="1" ht="26.25" customHeight="1" thickBot="1" x14ac:dyDescent="0.25">
      <c r="A109" s="63" t="s">
        <v>216</v>
      </c>
      <c r="B109" s="63" t="s">
        <v>232</v>
      </c>
      <c r="C109" s="64" t="s">
        <v>351</v>
      </c>
      <c r="D109" s="77"/>
      <c r="E109" s="139">
        <v>1.0743623881473601E-3</v>
      </c>
      <c r="F109" s="139">
        <v>7.9721181000000002E-2</v>
      </c>
      <c r="G109" s="139" t="s">
        <v>385</v>
      </c>
      <c r="H109" s="139">
        <v>9.8610178125485268E-2</v>
      </c>
      <c r="I109" s="139">
        <v>3.2605799999999999E-3</v>
      </c>
      <c r="J109" s="139">
        <v>1.7933189999999998E-2</v>
      </c>
      <c r="K109" s="139">
        <v>1.7933189999999998E-2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163029</v>
      </c>
      <c r="AL109" s="148" t="s">
        <v>389</v>
      </c>
    </row>
    <row r="110" spans="1:38" s="2" customFormat="1" ht="26.25" customHeight="1" thickBot="1" x14ac:dyDescent="0.25">
      <c r="A110" s="63" t="s">
        <v>216</v>
      </c>
      <c r="B110" s="63" t="s">
        <v>233</v>
      </c>
      <c r="C110" s="64" t="s">
        <v>352</v>
      </c>
      <c r="D110" s="77"/>
      <c r="E110" s="139">
        <v>1.3799955133440001E-3</v>
      </c>
      <c r="F110" s="139">
        <v>0.140462316</v>
      </c>
      <c r="G110" s="139" t="s">
        <v>385</v>
      </c>
      <c r="H110" s="139">
        <v>0.10597745490984579</v>
      </c>
      <c r="I110" s="139">
        <v>6.1085599999999999E-3</v>
      </c>
      <c r="J110" s="139">
        <v>4.3850960000000001E-2</v>
      </c>
      <c r="K110" s="139">
        <v>4.3850960000000001E-2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287244</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3.2519999999999998</v>
      </c>
      <c r="F112" s="139" t="s">
        <v>385</v>
      </c>
      <c r="G112" s="139" t="s">
        <v>385</v>
      </c>
      <c r="H112" s="139">
        <v>4.7225000000000001</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81300000</v>
      </c>
      <c r="AL112" s="148" t="s">
        <v>391</v>
      </c>
    </row>
    <row r="113" spans="1:38" s="2" customFormat="1" ht="26.25" customHeight="1" thickBot="1" x14ac:dyDescent="0.25">
      <c r="A113" s="63" t="s">
        <v>235</v>
      </c>
      <c r="B113" s="78" t="s">
        <v>238</v>
      </c>
      <c r="C113" s="79" t="s">
        <v>239</v>
      </c>
      <c r="D113" s="65"/>
      <c r="E113" s="139">
        <v>1.547684972409433</v>
      </c>
      <c r="F113" s="139" t="s">
        <v>392</v>
      </c>
      <c r="G113" s="139" t="s">
        <v>385</v>
      </c>
      <c r="H113" s="139">
        <v>15.27895646166983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62943329.71889554</v>
      </c>
      <c r="AL113" s="148" t="s">
        <v>391</v>
      </c>
    </row>
    <row r="114" spans="1:38" s="2" customFormat="1" ht="26.25" customHeight="1" thickBot="1" x14ac:dyDescent="0.25">
      <c r="A114" s="63" t="s">
        <v>235</v>
      </c>
      <c r="B114" s="78" t="s">
        <v>240</v>
      </c>
      <c r="C114" s="79" t="s">
        <v>357</v>
      </c>
      <c r="D114" s="65"/>
      <c r="E114" s="139">
        <v>1.0834573349999999E-3</v>
      </c>
      <c r="F114" s="139" t="s">
        <v>385</v>
      </c>
      <c r="G114" s="139" t="s">
        <v>385</v>
      </c>
      <c r="H114" s="139">
        <v>3.5212363387499995E-3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27086.433374999997</v>
      </c>
      <c r="AL114" s="148" t="s">
        <v>391</v>
      </c>
    </row>
    <row r="115" spans="1:38" s="2" customFormat="1" ht="26.25" customHeight="1" thickBot="1" x14ac:dyDescent="0.25">
      <c r="A115" s="63" t="s">
        <v>235</v>
      </c>
      <c r="B115" s="78" t="s">
        <v>241</v>
      </c>
      <c r="C115" s="79" t="s">
        <v>242</v>
      </c>
      <c r="D115" s="65"/>
      <c r="E115" s="139">
        <v>1.2192834630737306E-2</v>
      </c>
      <c r="F115" s="139" t="s">
        <v>385</v>
      </c>
      <c r="G115" s="139" t="s">
        <v>385</v>
      </c>
      <c r="H115" s="139">
        <v>2.4385669261474612E-2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304820.86576843262</v>
      </c>
      <c r="AL115" s="148" t="s">
        <v>391</v>
      </c>
    </row>
    <row r="116" spans="1:38" s="2" customFormat="1" ht="26.25" customHeight="1" thickBot="1" x14ac:dyDescent="0.25">
      <c r="A116" s="63" t="s">
        <v>235</v>
      </c>
      <c r="B116" s="63" t="s">
        <v>243</v>
      </c>
      <c r="C116" s="69" t="s">
        <v>379</v>
      </c>
      <c r="D116" s="65"/>
      <c r="E116" s="139">
        <v>0.88032166263998934</v>
      </c>
      <c r="F116" s="139" t="s">
        <v>392</v>
      </c>
      <c r="G116" s="139" t="s">
        <v>385</v>
      </c>
      <c r="H116" s="139">
        <v>1.219883272425786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6724967.5172888236</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0.12720112500000003</v>
      </c>
      <c r="J119" s="139">
        <v>2.3071725000000001</v>
      </c>
      <c r="K119" s="139">
        <v>1.8161192399999999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1379379</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0.12399489999999999</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1379379</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3.332212E-6</v>
      </c>
      <c r="AD122" s="139" t="s">
        <v>385</v>
      </c>
      <c r="AE122" s="137"/>
      <c r="AF122" s="140" t="s">
        <v>385</v>
      </c>
      <c r="AG122" s="140" t="s">
        <v>385</v>
      </c>
      <c r="AH122" s="140" t="s">
        <v>385</v>
      </c>
      <c r="AI122" s="140" t="s">
        <v>385</v>
      </c>
      <c r="AJ122" s="140" t="s">
        <v>385</v>
      </c>
      <c r="AK122" s="140">
        <v>102058</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0.52392324993750006</v>
      </c>
      <c r="G125" s="136" t="s">
        <v>385</v>
      </c>
      <c r="H125" s="136" t="s">
        <v>393</v>
      </c>
      <c r="I125" s="136">
        <v>1.6341517357279983E-4</v>
      </c>
      <c r="J125" s="136">
        <v>1.0844825155285807E-3</v>
      </c>
      <c r="K125" s="136">
        <v>2.2927644049759491E-3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33.102960381597043</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0.16071839999999998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669.66</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4.1085537507691951E-3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0.12303690376635022</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3.2821324199999997E-3</v>
      </c>
      <c r="F129" s="136">
        <v>2.7916988399999999E-2</v>
      </c>
      <c r="G129" s="136">
        <v>1.77310602E-4</v>
      </c>
      <c r="H129" s="136" t="s">
        <v>393</v>
      </c>
      <c r="I129" s="136">
        <v>1.5090264E-5</v>
      </c>
      <c r="J129" s="136">
        <v>2.6407961999999998E-5</v>
      </c>
      <c r="K129" s="136">
        <v>3.7725660000000001E-5</v>
      </c>
      <c r="L129" s="136">
        <v>5.2815924000000003E-7</v>
      </c>
      <c r="M129" s="136">
        <v>2.6407962000000003E-4</v>
      </c>
      <c r="N129" s="136">
        <v>4.9043357999999995E-3</v>
      </c>
      <c r="O129" s="136">
        <v>3.7725660000000001E-4</v>
      </c>
      <c r="P129" s="136">
        <v>2.1126369599999998E-4</v>
      </c>
      <c r="Q129" s="136">
        <v>6.0361056E-5</v>
      </c>
      <c r="R129" s="136" t="s">
        <v>393</v>
      </c>
      <c r="S129" s="136" t="s">
        <v>393</v>
      </c>
      <c r="T129" s="136">
        <v>5.2815924000000007E-4</v>
      </c>
      <c r="U129" s="136" t="s">
        <v>393</v>
      </c>
      <c r="V129" s="136" t="s">
        <v>393</v>
      </c>
      <c r="W129" s="136">
        <v>1.3203980999999998</v>
      </c>
      <c r="X129" s="136" t="s">
        <v>393</v>
      </c>
      <c r="Y129" s="136" t="s">
        <v>393</v>
      </c>
      <c r="Z129" s="136" t="s">
        <v>393</v>
      </c>
      <c r="AA129" s="136" t="s">
        <v>393</v>
      </c>
      <c r="AB129" s="136">
        <v>7.5451320000000002E-5</v>
      </c>
      <c r="AC129" s="136">
        <v>7.5451319999999995E-3</v>
      </c>
      <c r="AD129" s="136" t="s">
        <v>385</v>
      </c>
      <c r="AE129" s="137"/>
      <c r="AF129" s="138" t="s">
        <v>385</v>
      </c>
      <c r="AG129" s="138" t="s">
        <v>385</v>
      </c>
      <c r="AH129" s="138" t="s">
        <v>385</v>
      </c>
      <c r="AI129" s="138" t="s">
        <v>385</v>
      </c>
      <c r="AJ129" s="138" t="s">
        <v>385</v>
      </c>
      <c r="AK129" s="138">
        <v>3.7725659999999999</v>
      </c>
      <c r="AL129" s="147" t="s">
        <v>396</v>
      </c>
    </row>
    <row r="130" spans="1:38" s="2" customFormat="1" ht="26.25" customHeight="1" thickBot="1" x14ac:dyDescent="0.25">
      <c r="A130" s="63" t="s">
        <v>260</v>
      </c>
      <c r="B130" s="67" t="s">
        <v>272</v>
      </c>
      <c r="C130" s="81" t="s">
        <v>273</v>
      </c>
      <c r="D130" s="65"/>
      <c r="E130" s="136">
        <v>1.4821032899999999E-3</v>
      </c>
      <c r="F130" s="136">
        <v>1.26063958E-2</v>
      </c>
      <c r="G130" s="136">
        <v>8.0067649E-5</v>
      </c>
      <c r="H130" s="136" t="s">
        <v>393</v>
      </c>
      <c r="I130" s="136">
        <v>6.8142680000000001E-6</v>
      </c>
      <c r="J130" s="136">
        <v>1.1924969E-5</v>
      </c>
      <c r="K130" s="136">
        <v>1.7035669999999998E-5</v>
      </c>
      <c r="L130" s="136">
        <v>2.3849938000000005E-7</v>
      </c>
      <c r="M130" s="136">
        <v>1.1924969000000002E-4</v>
      </c>
      <c r="N130" s="136">
        <v>2.2146370999999998E-3</v>
      </c>
      <c r="O130" s="136">
        <v>1.7035670000000003E-4</v>
      </c>
      <c r="P130" s="136">
        <v>9.5399752000000003E-5</v>
      </c>
      <c r="Q130" s="136">
        <v>2.7257072E-5</v>
      </c>
      <c r="R130" s="136" t="s">
        <v>393</v>
      </c>
      <c r="S130" s="136" t="s">
        <v>393</v>
      </c>
      <c r="T130" s="136">
        <v>2.3849938000000003E-4</v>
      </c>
      <c r="U130" s="136" t="s">
        <v>393</v>
      </c>
      <c r="V130" s="136" t="s">
        <v>393</v>
      </c>
      <c r="W130" s="136">
        <v>0.59624844999999993</v>
      </c>
      <c r="X130" s="136" t="s">
        <v>393</v>
      </c>
      <c r="Y130" s="136" t="s">
        <v>393</v>
      </c>
      <c r="Z130" s="136" t="s">
        <v>393</v>
      </c>
      <c r="AA130" s="136" t="s">
        <v>393</v>
      </c>
      <c r="AB130" s="136">
        <v>3.4071339999999996E-5</v>
      </c>
      <c r="AC130" s="136">
        <v>3.407134E-3</v>
      </c>
      <c r="AD130" s="136" t="s">
        <v>385</v>
      </c>
      <c r="AE130" s="137"/>
      <c r="AF130" s="138" t="s">
        <v>385</v>
      </c>
      <c r="AG130" s="138" t="s">
        <v>385</v>
      </c>
      <c r="AH130" s="138" t="s">
        <v>385</v>
      </c>
      <c r="AI130" s="138" t="s">
        <v>385</v>
      </c>
      <c r="AJ130" s="138" t="s">
        <v>385</v>
      </c>
      <c r="AK130" s="138">
        <v>1.7035670000000001</v>
      </c>
      <c r="AL130" s="147" t="s">
        <v>396</v>
      </c>
    </row>
    <row r="131" spans="1:38" s="2" customFormat="1" ht="26.25" customHeight="1" thickBot="1" x14ac:dyDescent="0.25">
      <c r="A131" s="63" t="s">
        <v>260</v>
      </c>
      <c r="B131" s="67" t="s">
        <v>274</v>
      </c>
      <c r="C131" s="75" t="s">
        <v>275</v>
      </c>
      <c r="D131" s="65"/>
      <c r="E131" s="136">
        <v>3.6070057800000007E-3</v>
      </c>
      <c r="F131" s="136">
        <v>1.4027244700000002E-3</v>
      </c>
      <c r="G131" s="136">
        <v>1.5057584300000005E-3</v>
      </c>
      <c r="H131" s="136" t="s">
        <v>393</v>
      </c>
      <c r="I131" s="136" t="s">
        <v>393</v>
      </c>
      <c r="J131" s="136" t="s">
        <v>393</v>
      </c>
      <c r="K131" s="136">
        <v>3.1801550300000008E-3</v>
      </c>
      <c r="L131" s="136">
        <v>7.3143565690000011E-5</v>
      </c>
      <c r="M131" s="136">
        <v>3.005838150000001E-3</v>
      </c>
      <c r="N131" s="136">
        <v>4.7291475600000021E-2</v>
      </c>
      <c r="O131" s="136">
        <v>4.0237851000000015E-3</v>
      </c>
      <c r="P131" s="136">
        <v>7.2055402200000021E-2</v>
      </c>
      <c r="Q131" s="136">
        <v>1.3205545000000003E-4</v>
      </c>
      <c r="R131" s="136">
        <v>5.3650468000000025E-4</v>
      </c>
      <c r="S131" s="136">
        <v>9.5799030000000042E-3</v>
      </c>
      <c r="T131" s="136">
        <v>6.0116763000000019E-4</v>
      </c>
      <c r="U131" s="136" t="s">
        <v>393</v>
      </c>
      <c r="V131" s="136" t="s">
        <v>393</v>
      </c>
      <c r="W131" s="136">
        <v>54.478756000000018</v>
      </c>
      <c r="X131" s="136" t="s">
        <v>393</v>
      </c>
      <c r="Y131" s="136" t="s">
        <v>393</v>
      </c>
      <c r="Z131" s="136" t="s">
        <v>393</v>
      </c>
      <c r="AA131" s="136" t="s">
        <v>393</v>
      </c>
      <c r="AB131" s="136">
        <v>8.0155684000000025E-8</v>
      </c>
      <c r="AC131" s="136">
        <v>0.20038921000000004</v>
      </c>
      <c r="AD131" s="136">
        <v>4.0077842000000009E-2</v>
      </c>
      <c r="AE131" s="137"/>
      <c r="AF131" s="138" t="s">
        <v>385</v>
      </c>
      <c r="AG131" s="138" t="s">
        <v>385</v>
      </c>
      <c r="AH131" s="138" t="s">
        <v>385</v>
      </c>
      <c r="AI131" s="138" t="s">
        <v>385</v>
      </c>
      <c r="AJ131" s="138" t="s">
        <v>385</v>
      </c>
      <c r="AK131" s="138">
        <v>2.0038921000000003</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6.4547999999999993E-3</v>
      </c>
      <c r="F133" s="136">
        <v>1.0171199999999999E-4</v>
      </c>
      <c r="G133" s="136">
        <v>8.8411200000000005E-4</v>
      </c>
      <c r="H133" s="136" t="s">
        <v>385</v>
      </c>
      <c r="I133" s="136">
        <v>2.7149280000000002E-4</v>
      </c>
      <c r="J133" s="136">
        <v>2.7149280000000002E-4</v>
      </c>
      <c r="K133" s="136">
        <v>3.0169343999999999E-4</v>
      </c>
      <c r="L133" s="136" t="s">
        <v>393</v>
      </c>
      <c r="M133" s="136">
        <v>1.0953600000000001E-3</v>
      </c>
      <c r="N133" s="136">
        <v>2.3495472E-4</v>
      </c>
      <c r="O133" s="136">
        <v>3.9354719999999999E-5</v>
      </c>
      <c r="P133" s="136">
        <v>1.165776E-2</v>
      </c>
      <c r="Q133" s="136">
        <v>1.0648464E-4</v>
      </c>
      <c r="R133" s="136">
        <v>1.0609344000000001E-4</v>
      </c>
      <c r="S133" s="136">
        <v>9.7252319999999992E-5</v>
      </c>
      <c r="T133" s="136">
        <v>1.3558991999999999E-4</v>
      </c>
      <c r="U133" s="136">
        <v>1.5475872000000001E-4</v>
      </c>
      <c r="V133" s="136">
        <v>1.2527788800000001E-3</v>
      </c>
      <c r="W133" s="136">
        <v>2.1124799999999998E-4</v>
      </c>
      <c r="X133" s="136">
        <v>1.0327679999999999E-7</v>
      </c>
      <c r="Y133" s="136">
        <v>5.6411040000000001E-8</v>
      </c>
      <c r="Z133" s="136">
        <v>5.0386560000000005E-8</v>
      </c>
      <c r="AA133" s="136">
        <v>5.4689760000000005E-8</v>
      </c>
      <c r="AB133" s="136">
        <v>2.6476416000000005E-7</v>
      </c>
      <c r="AC133" s="136">
        <v>1.1735999999999999E-3</v>
      </c>
      <c r="AD133" s="136">
        <v>3.2078399999999996E-3</v>
      </c>
      <c r="AE133" s="137"/>
      <c r="AF133" s="138" t="s">
        <v>385</v>
      </c>
      <c r="AG133" s="138" t="s">
        <v>385</v>
      </c>
      <c r="AH133" s="138" t="s">
        <v>385</v>
      </c>
      <c r="AI133" s="138" t="s">
        <v>385</v>
      </c>
      <c r="AJ133" s="138" t="s">
        <v>385</v>
      </c>
      <c r="AK133" s="138">
        <v>7824</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5.6215509999999998E-3</v>
      </c>
      <c r="F136" s="136">
        <v>0.14141333269582373</v>
      </c>
      <c r="G136" s="136">
        <v>5.7497749999999995E-3</v>
      </c>
      <c r="H136" s="136">
        <v>1.0679694459999989</v>
      </c>
      <c r="I136" s="136">
        <v>8.3495499999999996E-4</v>
      </c>
      <c r="J136" s="136">
        <v>8.3495499999999996E-4</v>
      </c>
      <c r="K136" s="136">
        <v>8.3495499999999996E-4</v>
      </c>
      <c r="L136" s="136" t="s">
        <v>393</v>
      </c>
      <c r="M136" s="136">
        <v>3.8351350000000004E-3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394355.91305491858</v>
      </c>
      <c r="AL136" s="147" t="s">
        <v>443</v>
      </c>
    </row>
    <row r="137" spans="1:38" s="2" customFormat="1" ht="26.25" customHeight="1" thickBot="1" x14ac:dyDescent="0.25">
      <c r="A137" s="63" t="s">
        <v>260</v>
      </c>
      <c r="B137" s="63" t="s">
        <v>286</v>
      </c>
      <c r="C137" s="64" t="s">
        <v>287</v>
      </c>
      <c r="D137" s="65"/>
      <c r="E137" s="136">
        <v>3.0922200000000001E-3</v>
      </c>
      <c r="F137" s="136">
        <v>0.71671043637185694</v>
      </c>
      <c r="G137" s="136">
        <v>6.2727000000000011E-5</v>
      </c>
      <c r="H137" s="136">
        <v>4.963622E-3</v>
      </c>
      <c r="I137" s="136">
        <v>1.930476E-3</v>
      </c>
      <c r="J137" s="136">
        <v>1.930476E-3</v>
      </c>
      <c r="K137" s="136">
        <v>1.930476E-3</v>
      </c>
      <c r="L137" s="136" t="s">
        <v>393</v>
      </c>
      <c r="M137" s="136">
        <v>3.2223410000000001E-3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203605.28339784159</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0.14580379999999998</v>
      </c>
      <c r="J139" s="136">
        <v>0.14580379999999998</v>
      </c>
      <c r="K139" s="136">
        <v>0.14580379999999998</v>
      </c>
      <c r="L139" s="136" t="s">
        <v>393</v>
      </c>
      <c r="M139" s="136" t="s">
        <v>393</v>
      </c>
      <c r="N139" s="136">
        <v>4.2219999999999991E-4</v>
      </c>
      <c r="O139" s="136">
        <v>8.5133999999999991E-4</v>
      </c>
      <c r="P139" s="136">
        <v>8.5133999999999991E-4</v>
      </c>
      <c r="Q139" s="136">
        <v>1.3484600000000001E-3</v>
      </c>
      <c r="R139" s="136">
        <v>1.2874200000000001E-3</v>
      </c>
      <c r="S139" s="136">
        <v>2.9931799999999998E-3</v>
      </c>
      <c r="T139" s="136" t="s">
        <v>393</v>
      </c>
      <c r="U139" s="136" t="s">
        <v>393</v>
      </c>
      <c r="V139" s="136" t="s">
        <v>393</v>
      </c>
      <c r="W139" s="136">
        <v>1.4808240000000001</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2636</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101.15874140002117</v>
      </c>
      <c r="F141" s="19">
        <f t="shared" ref="F141:AJ141" si="0">SUM(F14:F140)</f>
        <v>140.39170030410713</v>
      </c>
      <c r="G141" s="19">
        <f t="shared" si="0"/>
        <v>102.08244159649011</v>
      </c>
      <c r="H141" s="19">
        <f t="shared" si="0"/>
        <v>34.45051709297033</v>
      </c>
      <c r="I141" s="19">
        <f t="shared" si="0"/>
        <v>31.845749528660981</v>
      </c>
      <c r="J141" s="19">
        <f t="shared" si="0"/>
        <v>40.613113242448058</v>
      </c>
      <c r="K141" s="19">
        <f t="shared" si="0"/>
        <v>58.371359510905698</v>
      </c>
      <c r="L141" s="19">
        <f t="shared" si="0"/>
        <v>3.0026876482760159</v>
      </c>
      <c r="M141" s="19">
        <f t="shared" si="0"/>
        <v>511.16611694619337</v>
      </c>
      <c r="N141" s="19">
        <f t="shared" si="0"/>
        <v>18.23219763311425</v>
      </c>
      <c r="O141" s="19">
        <f t="shared" si="0"/>
        <v>0.97886099559973849</v>
      </c>
      <c r="P141" s="19">
        <f t="shared" si="0"/>
        <v>1.2316187150863003</v>
      </c>
      <c r="Q141" s="19">
        <f t="shared" si="0"/>
        <v>1.7361817568280726</v>
      </c>
      <c r="R141" s="19">
        <f t="shared" si="0"/>
        <v>3.1690685791069337</v>
      </c>
      <c r="S141" s="19">
        <f t="shared" si="0"/>
        <v>6.7767128393733067</v>
      </c>
      <c r="T141" s="19">
        <f t="shared" si="0"/>
        <v>2.0613159412032989</v>
      </c>
      <c r="U141" s="19">
        <f t="shared" si="0"/>
        <v>2.8570384383588578</v>
      </c>
      <c r="V141" s="19">
        <f t="shared" si="0"/>
        <v>33.325732106948152</v>
      </c>
      <c r="W141" s="19">
        <f t="shared" si="0"/>
        <v>340.64209380900763</v>
      </c>
      <c r="X141" s="19">
        <f t="shared" si="0"/>
        <v>5.9175007987270796</v>
      </c>
      <c r="Y141" s="19">
        <f t="shared" si="0"/>
        <v>5.38159916317408</v>
      </c>
      <c r="Z141" s="19">
        <f t="shared" si="0"/>
        <v>2.6077398295889687</v>
      </c>
      <c r="AA141" s="19">
        <f t="shared" si="0"/>
        <v>2.9912462698029891</v>
      </c>
      <c r="AB141" s="19">
        <f t="shared" si="0"/>
        <v>34.167575797932528</v>
      </c>
      <c r="AC141" s="19">
        <f t="shared" si="0"/>
        <v>5.1833336062813284</v>
      </c>
      <c r="AD141" s="19">
        <f t="shared" si="0"/>
        <v>27.688306931808018</v>
      </c>
      <c r="AE141" s="55"/>
      <c r="AF141" s="19">
        <f t="shared" si="0"/>
        <v>111656.47609924295</v>
      </c>
      <c r="AG141" s="19">
        <f t="shared" si="0"/>
        <v>206900.45132173412</v>
      </c>
      <c r="AH141" s="19">
        <f t="shared" si="0"/>
        <v>226004.10759980601</v>
      </c>
      <c r="AI141" s="19">
        <f t="shared" si="0"/>
        <v>36015.673090275937</v>
      </c>
      <c r="AJ141" s="19">
        <f t="shared" si="0"/>
        <v>1719.0363400000001</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101.15874140002117</v>
      </c>
      <c r="F152" s="13">
        <f t="shared" ref="F152:AD152" si="1">SUM(F$141, F$151, IF(AND(ISNUMBER(SEARCH($B$4,"AT|BE|CH|GB|IE|LT|LU|NL")),SUM(F$143:F$149)&gt;0),SUM(F$143:F$149)-SUM(F$27:F$33),0))</f>
        <v>140.39170030410713</v>
      </c>
      <c r="G152" s="13">
        <f t="shared" si="1"/>
        <v>102.08244159649011</v>
      </c>
      <c r="H152" s="13">
        <f t="shared" si="1"/>
        <v>34.45051709297033</v>
      </c>
      <c r="I152" s="13">
        <f t="shared" si="1"/>
        <v>31.845749528660981</v>
      </c>
      <c r="J152" s="13">
        <f t="shared" si="1"/>
        <v>40.613113242448058</v>
      </c>
      <c r="K152" s="13">
        <f t="shared" si="1"/>
        <v>58.371359510905698</v>
      </c>
      <c r="L152" s="13">
        <f t="shared" si="1"/>
        <v>3.0026876482760159</v>
      </c>
      <c r="M152" s="13">
        <f t="shared" si="1"/>
        <v>511.16611694619337</v>
      </c>
      <c r="N152" s="13">
        <f t="shared" si="1"/>
        <v>18.23219763311425</v>
      </c>
      <c r="O152" s="13">
        <f t="shared" si="1"/>
        <v>0.97886099559973849</v>
      </c>
      <c r="P152" s="13">
        <f t="shared" si="1"/>
        <v>1.2316187150863003</v>
      </c>
      <c r="Q152" s="13">
        <f t="shared" si="1"/>
        <v>1.7361817568280726</v>
      </c>
      <c r="R152" s="13">
        <f t="shared" si="1"/>
        <v>3.1690685791069337</v>
      </c>
      <c r="S152" s="13">
        <f t="shared" si="1"/>
        <v>6.7767128393733067</v>
      </c>
      <c r="T152" s="13">
        <f t="shared" si="1"/>
        <v>2.0613159412032989</v>
      </c>
      <c r="U152" s="13">
        <f t="shared" si="1"/>
        <v>2.8570384383588578</v>
      </c>
      <c r="V152" s="13">
        <f t="shared" si="1"/>
        <v>33.325732106948152</v>
      </c>
      <c r="W152" s="13">
        <f t="shared" si="1"/>
        <v>340.64209380900763</v>
      </c>
      <c r="X152" s="13">
        <f t="shared" si="1"/>
        <v>5.9175007987270796</v>
      </c>
      <c r="Y152" s="13">
        <f t="shared" si="1"/>
        <v>5.38159916317408</v>
      </c>
      <c r="Z152" s="13">
        <f t="shared" si="1"/>
        <v>2.6077398295889687</v>
      </c>
      <c r="AA152" s="13">
        <f t="shared" si="1"/>
        <v>2.9912462698029891</v>
      </c>
      <c r="AB152" s="13">
        <f t="shared" si="1"/>
        <v>34.167575797932528</v>
      </c>
      <c r="AC152" s="13">
        <f t="shared" si="1"/>
        <v>5.1833336062813284</v>
      </c>
      <c r="AD152" s="13">
        <f t="shared" si="1"/>
        <v>27.688306931808018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101.15874140002117</v>
      </c>
      <c r="F154" s="13">
        <f>SUM(F$141, F$153, -1 * IF(OR($B$6=2005,$B$6&gt;=2020),SUM(F$99:F$122),0), IF(AND(ISNUMBER(SEARCH($B$4,"AT|BE|CH|GB|IE|LT|LU|NL")),SUM(F$143:F$149)&gt;0),SUM(F$143:F$149)-SUM(F$27:F$33),0))</f>
        <v>140.39170030410713</v>
      </c>
      <c r="G154" s="13">
        <f>SUM(G$141, G$153, IF(AND(ISNUMBER(SEARCH($B$4,"AT|BE|CH|GB|IE|LT|LU|NL")),SUM(G$143:G$149)&gt;0),SUM(G$143:G$149)-SUM(G$27:G$33),0))</f>
        <v>102.08244159649011</v>
      </c>
      <c r="H154" s="13">
        <f>SUM(H$141, H$153, IF(AND(ISNUMBER(SEARCH($B$4,"AT|BE|CH|GB|IE|LT|LU|NL")),SUM(H$143:H$149)&gt;0),SUM(H$143:H$149)-SUM(H$27:H$33),0))</f>
        <v>34.45051709297033</v>
      </c>
      <c r="I154" s="13">
        <f t="shared" ref="I154:AD154" si="2">SUM(I$141, I$153, IF(AND(ISNUMBER(SEARCH($B$4,"AT|BE|CH|GB|IE|LT|LU|NL")),SUM(I$143:I$149)&gt;0),SUM(I$143:I$149)-SUM(I$27:I$33),0))</f>
        <v>31.845749528660981</v>
      </c>
      <c r="J154" s="13">
        <f t="shared" si="2"/>
        <v>40.613113242448058</v>
      </c>
      <c r="K154" s="13">
        <f t="shared" si="2"/>
        <v>58.371359510905698</v>
      </c>
      <c r="L154" s="13">
        <f t="shared" si="2"/>
        <v>3.0026876482760159</v>
      </c>
      <c r="M154" s="13">
        <f t="shared" si="2"/>
        <v>511.16611694619337</v>
      </c>
      <c r="N154" s="13">
        <f t="shared" si="2"/>
        <v>18.23219763311425</v>
      </c>
      <c r="O154" s="13">
        <f t="shared" si="2"/>
        <v>0.97886099559973849</v>
      </c>
      <c r="P154" s="13">
        <f t="shared" si="2"/>
        <v>1.2316187150863003</v>
      </c>
      <c r="Q154" s="13">
        <f t="shared" si="2"/>
        <v>1.7361817568280726</v>
      </c>
      <c r="R154" s="13">
        <f t="shared" si="2"/>
        <v>3.1690685791069337</v>
      </c>
      <c r="S154" s="13">
        <f t="shared" si="2"/>
        <v>6.7767128393733067</v>
      </c>
      <c r="T154" s="13">
        <f t="shared" si="2"/>
        <v>2.0613159412032989</v>
      </c>
      <c r="U154" s="13">
        <f t="shared" si="2"/>
        <v>2.8570384383588578</v>
      </c>
      <c r="V154" s="13">
        <f t="shared" si="2"/>
        <v>33.325732106948152</v>
      </c>
      <c r="W154" s="13">
        <f t="shared" si="2"/>
        <v>340.64209380900763</v>
      </c>
      <c r="X154" s="13">
        <f t="shared" si="2"/>
        <v>5.9175007987270796</v>
      </c>
      <c r="Y154" s="13">
        <f t="shared" si="2"/>
        <v>5.38159916317408</v>
      </c>
      <c r="Z154" s="13">
        <f t="shared" si="2"/>
        <v>2.6077398295889687</v>
      </c>
      <c r="AA154" s="13">
        <f t="shared" si="2"/>
        <v>2.9912462698029891</v>
      </c>
      <c r="AB154" s="13">
        <f t="shared" si="2"/>
        <v>34.167575797932528</v>
      </c>
      <c r="AC154" s="13">
        <f t="shared" si="2"/>
        <v>5.1833336062813284</v>
      </c>
      <c r="AD154" s="13">
        <f t="shared" si="2"/>
        <v>27.688306931808018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0.54463576231874655</v>
      </c>
      <c r="F157" s="22">
        <v>1.9006947171535385E-3</v>
      </c>
      <c r="G157" s="22">
        <v>0.14434133301881452</v>
      </c>
      <c r="H157" s="22" t="s">
        <v>393</v>
      </c>
      <c r="I157" s="22">
        <v>6.9361024003075878E-3</v>
      </c>
      <c r="J157" s="22">
        <v>6.9361024003075878E-3</v>
      </c>
      <c r="K157" s="22">
        <v>6.9361024003075878E-3</v>
      </c>
      <c r="L157" s="22">
        <v>3.3293291521476415E-3</v>
      </c>
      <c r="M157" s="22">
        <v>0.18248419305027594</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725.1154491614675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0.20562771302698338</v>
      </c>
      <c r="F158" s="22">
        <v>6.6377322237072523E-4</v>
      </c>
      <c r="G158" s="22">
        <v>4.6688492778783619E-2</v>
      </c>
      <c r="H158" s="22" t="s">
        <v>393</v>
      </c>
      <c r="I158" s="22">
        <v>1.6482467464342485E-3</v>
      </c>
      <c r="J158" s="22">
        <v>1.6482467464342485E-3</v>
      </c>
      <c r="K158" s="22">
        <v>1.6482467464342485E-3</v>
      </c>
      <c r="L158" s="22">
        <v>7.9115843828843932E-4</v>
      </c>
      <c r="M158" s="22">
        <v>6.7306122646545688E-2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33.217365350828402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0.94676558754506368</v>
      </c>
      <c r="F163" s="23">
        <v>0.78391999999999995</v>
      </c>
      <c r="G163" s="23">
        <v>5.9577919999999999E-2</v>
      </c>
      <c r="H163" s="23">
        <v>6.7417119999999997E-2</v>
      </c>
      <c r="I163" s="23">
        <v>3.2782923908127928</v>
      </c>
      <c r="J163" s="23">
        <v>4.0068018109934131</v>
      </c>
      <c r="K163" s="23">
        <v>6.1923300715352756</v>
      </c>
      <c r="L163" s="23">
        <v>0.29504631517315133</v>
      </c>
      <c r="M163" s="23">
        <v>33.76797262244061</v>
      </c>
      <c r="N163" s="23" t="s">
        <v>393</v>
      </c>
      <c r="O163" s="23" t="s">
        <v>393</v>
      </c>
      <c r="P163" s="23" t="s">
        <v>393</v>
      </c>
      <c r="Q163" s="23" t="s">
        <v>393</v>
      </c>
      <c r="R163" s="23" t="s">
        <v>393</v>
      </c>
      <c r="S163" s="23" t="s">
        <v>393</v>
      </c>
      <c r="T163" s="23" t="s">
        <v>393</v>
      </c>
      <c r="U163" s="23" t="s">
        <v>393</v>
      </c>
      <c r="V163" s="23" t="s">
        <v>393</v>
      </c>
      <c r="W163" s="23">
        <v>1.8212735504515516</v>
      </c>
      <c r="X163" s="23">
        <v>0.10927641302709309</v>
      </c>
      <c r="Y163" s="23">
        <v>0.14570188403612414</v>
      </c>
      <c r="Z163" s="23">
        <v>6.192330071535275E-2</v>
      </c>
      <c r="AA163" s="23">
        <v>4.1889291660385686E-2</v>
      </c>
      <c r="AB163" s="23">
        <v>0.35879088943895565</v>
      </c>
      <c r="AC163" s="23">
        <v>3.2054414487947304E-2</v>
      </c>
      <c r="AD163" s="23">
        <v>0.21855282605418616</v>
      </c>
      <c r="AE163" s="58"/>
      <c r="AF163" s="23" t="s">
        <v>390</v>
      </c>
      <c r="AG163" s="23" t="s">
        <v>390</v>
      </c>
      <c r="AH163" s="23" t="s">
        <v>390</v>
      </c>
      <c r="AI163" s="23" t="s">
        <v>390</v>
      </c>
      <c r="AJ163" s="23" t="s">
        <v>390</v>
      </c>
      <c r="AK163" s="23">
        <v>364.25471009031031</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224" priority="22" stopIfTrue="1" operator="equal">
      <formula>"NO"</formula>
    </cfRule>
    <cfRule type="cellIs" dxfId="223" priority="23" stopIfTrue="1" operator="equal">
      <formula>"NA"</formula>
    </cfRule>
    <cfRule type="cellIs" dxfId="222" priority="24" stopIfTrue="1" operator="equal">
      <formula>"IE"</formula>
    </cfRule>
    <cfRule type="cellIs" dxfId="221" priority="25" stopIfTrue="1" operator="equal">
      <formula>"NE"</formula>
    </cfRule>
  </conditionalFormatting>
  <conditionalFormatting sqref="AL37:AL38">
    <cfRule type="cellIs" dxfId="220" priority="16" stopIfTrue="1" operator="equal">
      <formula>"NO"</formula>
    </cfRule>
    <cfRule type="cellIs" dxfId="219" priority="17" stopIfTrue="1" operator="equal">
      <formula>"NA"</formula>
    </cfRule>
    <cfRule type="cellIs" dxfId="218" priority="18" stopIfTrue="1" operator="equal">
      <formula>"IE"</formula>
    </cfRule>
    <cfRule type="cellIs" dxfId="217" priority="19" stopIfTrue="1" operator="equal">
      <formula>"NE"</formula>
    </cfRule>
  </conditionalFormatting>
  <conditionalFormatting sqref="E14:AK140">
    <cfRule type="cellIs" dxfId="216" priority="5" stopIfTrue="1" operator="equal">
      <formula>"NO"</formula>
    </cfRule>
    <cfRule type="cellIs" dxfId="215" priority="6" stopIfTrue="1" operator="equal">
      <formula>"NA"</formula>
    </cfRule>
    <cfRule type="cellIs" dxfId="214" priority="7" stopIfTrue="1" operator="equal">
      <formula>"IE"</formula>
    </cfRule>
    <cfRule type="cellIs" dxfId="213" priority="8" stopIfTrue="1" operator="equal">
      <formula>"NE"</formula>
    </cfRule>
  </conditionalFormatting>
  <conditionalFormatting sqref="E157:AD164 E143:AD149 E14:AD141">
    <cfRule type="cellIs" dxfId="212" priority="4" operator="equal">
      <formula>0</formula>
    </cfRule>
  </conditionalFormatting>
  <conditionalFormatting sqref="AF14:AK140">
    <cfRule type="cellIs" dxfId="211" priority="3" operator="equal">
      <formula>0</formula>
    </cfRule>
  </conditionalFormatting>
  <conditionalFormatting sqref="E157:AD164 AF157:AK164 E143:AD149 AF143:AK149">
    <cfRule type="cellIs" dxfId="210" priority="2" operator="equal">
      <formula>0</formula>
    </cfRule>
  </conditionalFormatting>
  <conditionalFormatting sqref="AF37:AK38">
    <cfRule type="cellIs" dxfId="209" priority="1" operator="equal">
      <formula>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dimension ref="A1:AL170"/>
  <sheetViews>
    <sheetView topLeftCell="A5" zoomScale="68" zoomScaleNormal="68"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2002</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18.414157609</v>
      </c>
      <c r="F14" s="136">
        <v>0.16936546800000002</v>
      </c>
      <c r="G14" s="136">
        <v>58.140987013</v>
      </c>
      <c r="H14" s="136" t="s">
        <v>390</v>
      </c>
      <c r="I14" s="136">
        <v>4.7322839417871574</v>
      </c>
      <c r="J14" s="136">
        <v>5.6804955704778566</v>
      </c>
      <c r="K14" s="136">
        <v>7.5349597319999999</v>
      </c>
      <c r="L14" s="136" t="s">
        <v>393</v>
      </c>
      <c r="M14" s="136">
        <v>3.182189304</v>
      </c>
      <c r="N14" s="136">
        <v>17.971637176481266</v>
      </c>
      <c r="O14" s="136">
        <v>0.65593231955883835</v>
      </c>
      <c r="P14" s="136">
        <v>0.61510116731141917</v>
      </c>
      <c r="Q14" s="136">
        <v>1.0988174388644649</v>
      </c>
      <c r="R14" s="136">
        <v>0.50255987851257189</v>
      </c>
      <c r="S14" s="136">
        <v>0.29936309711714659</v>
      </c>
      <c r="T14" s="136">
        <v>0.65714640432120552</v>
      </c>
      <c r="U14" s="136">
        <v>2.3437065705690143</v>
      </c>
      <c r="V14" s="136">
        <v>1.2512839314080602</v>
      </c>
      <c r="W14" s="136">
        <v>579.38743682926372</v>
      </c>
      <c r="X14" s="136">
        <v>7.8189409597112177E-4</v>
      </c>
      <c r="Y14" s="136">
        <v>3.0428999751107512E-3</v>
      </c>
      <c r="Z14" s="136">
        <v>2.4851782527867388E-3</v>
      </c>
      <c r="AA14" s="136">
        <v>2.3288591586718025E-4</v>
      </c>
      <c r="AB14" s="136">
        <v>6.5428582397357932E-3</v>
      </c>
      <c r="AC14" s="136">
        <v>0.78063649047402572</v>
      </c>
      <c r="AD14" s="136">
        <v>0.876527004430672</v>
      </c>
      <c r="AE14" s="137"/>
      <c r="AF14" s="138">
        <v>175.23821414399998</v>
      </c>
      <c r="AG14" s="138">
        <v>66927.935339000003</v>
      </c>
      <c r="AH14" s="138">
        <v>33068.772717119995</v>
      </c>
      <c r="AI14" s="138">
        <v>307.63337999999999</v>
      </c>
      <c r="AJ14" s="138">
        <v>1230.0771999999999</v>
      </c>
      <c r="AK14" s="138" t="s">
        <v>385</v>
      </c>
      <c r="AL14" s="147" t="s">
        <v>395</v>
      </c>
    </row>
    <row r="15" spans="1:38" s="1" customFormat="1" ht="26.25" customHeight="1" thickBot="1" x14ac:dyDescent="0.25">
      <c r="A15" s="63" t="s">
        <v>53</v>
      </c>
      <c r="B15" s="63" t="s">
        <v>54</v>
      </c>
      <c r="C15" s="64" t="s">
        <v>55</v>
      </c>
      <c r="D15" s="65"/>
      <c r="E15" s="136">
        <v>3.5716508680000003</v>
      </c>
      <c r="F15" s="136">
        <v>2.2468171139999997</v>
      </c>
      <c r="G15" s="136">
        <v>9.992296456</v>
      </c>
      <c r="H15" s="136">
        <v>3.0733019E-2</v>
      </c>
      <c r="I15" s="136">
        <v>0.19998051462083113</v>
      </c>
      <c r="J15" s="136">
        <v>0.21841773842105466</v>
      </c>
      <c r="K15" s="136">
        <v>0.21933959900000002</v>
      </c>
      <c r="L15" s="136">
        <v>3.6796414690232926E-2</v>
      </c>
      <c r="M15" s="136">
        <v>0.45111219499999999</v>
      </c>
      <c r="N15" s="136">
        <v>1.5775864000000001E-2</v>
      </c>
      <c r="O15" s="136">
        <v>1.213528E-3</v>
      </c>
      <c r="P15" s="136">
        <v>6.7957568000000007E-4</v>
      </c>
      <c r="Q15" s="136">
        <v>1.9416448000000001E-4</v>
      </c>
      <c r="R15" s="136" t="s">
        <v>392</v>
      </c>
      <c r="S15" s="136" t="s">
        <v>392</v>
      </c>
      <c r="T15" s="136">
        <v>1.6989392000000003E-3</v>
      </c>
      <c r="U15" s="136" t="s">
        <v>392</v>
      </c>
      <c r="V15" s="136" t="s">
        <v>392</v>
      </c>
      <c r="W15" s="136">
        <v>4.2473479999999997</v>
      </c>
      <c r="X15" s="136" t="s">
        <v>393</v>
      </c>
      <c r="Y15" s="136" t="s">
        <v>393</v>
      </c>
      <c r="Z15" s="136" t="s">
        <v>393</v>
      </c>
      <c r="AA15" s="136" t="s">
        <v>393</v>
      </c>
      <c r="AB15" s="136">
        <v>0.24270559999999999</v>
      </c>
      <c r="AC15" s="136">
        <v>2.4270560000000004E-2</v>
      </c>
      <c r="AD15" s="136" t="s">
        <v>385</v>
      </c>
      <c r="AE15" s="137"/>
      <c r="AF15" s="138">
        <v>33146.661217522313</v>
      </c>
      <c r="AG15" s="138">
        <v>1631.1164723999998</v>
      </c>
      <c r="AH15" s="138">
        <v>5083.5476736177998</v>
      </c>
      <c r="AI15" s="138">
        <v>62.051600000000001</v>
      </c>
      <c r="AJ15" s="138">
        <v>75.874680000000012</v>
      </c>
      <c r="AK15" s="138">
        <v>12.13528</v>
      </c>
      <c r="AL15" s="147" t="s">
        <v>396</v>
      </c>
    </row>
    <row r="16" spans="1:38" s="1" customFormat="1" ht="26.25" customHeight="1" thickBot="1" x14ac:dyDescent="0.25">
      <c r="A16" s="63" t="s">
        <v>53</v>
      </c>
      <c r="B16" s="63" t="s">
        <v>56</v>
      </c>
      <c r="C16" s="64" t="s">
        <v>57</v>
      </c>
      <c r="D16" s="65"/>
      <c r="E16" s="136">
        <v>0.44128120999999998</v>
      </c>
      <c r="F16" s="136">
        <v>1.1701075699999999</v>
      </c>
      <c r="G16" s="136">
        <v>0.70636702000000007</v>
      </c>
      <c r="H16" s="136">
        <v>7.9305729999999991E-2</v>
      </c>
      <c r="I16" s="136">
        <v>0.47963101671974528</v>
      </c>
      <c r="J16" s="136">
        <v>0.8072096625190921</v>
      </c>
      <c r="K16" s="136">
        <v>1.2117339520000001</v>
      </c>
      <c r="L16" s="136">
        <v>0.23022288802547772</v>
      </c>
      <c r="M16" s="136">
        <v>11.84224729</v>
      </c>
      <c r="N16" s="136">
        <v>0.20247562409200001</v>
      </c>
      <c r="O16" s="136">
        <v>1.1570035662400002E-2</v>
      </c>
      <c r="P16" s="136">
        <v>0.21693816867000001</v>
      </c>
      <c r="Q16" s="136">
        <v>7.9543995179000002E-2</v>
      </c>
      <c r="R16" s="136">
        <v>4.1218252047300001E-2</v>
      </c>
      <c r="S16" s="136">
        <v>0.18078180722500001</v>
      </c>
      <c r="T16" s="136">
        <v>3.76026159028E-2</v>
      </c>
      <c r="U16" s="136">
        <v>2.0970689638100001E-2</v>
      </c>
      <c r="V16" s="136">
        <v>0.33263852529400006</v>
      </c>
      <c r="W16" s="136">
        <v>0.18801307951400001</v>
      </c>
      <c r="X16" s="136">
        <v>2.0970689638099998E-3</v>
      </c>
      <c r="Y16" s="136">
        <v>2.1693816867000003E-5</v>
      </c>
      <c r="Z16" s="136">
        <v>7.2312722890000003E-6</v>
      </c>
      <c r="AA16" s="136">
        <v>7.2312722890000003E-6</v>
      </c>
      <c r="AB16" s="136">
        <v>2.1332253252549999E-3</v>
      </c>
      <c r="AC16" s="136" t="s">
        <v>385</v>
      </c>
      <c r="AD16" s="136" t="s">
        <v>385</v>
      </c>
      <c r="AE16" s="137"/>
      <c r="AF16" s="138" t="s">
        <v>390</v>
      </c>
      <c r="AG16" s="138">
        <v>7230.5021140000008</v>
      </c>
      <c r="AH16" s="138">
        <v>0.77017499999999994</v>
      </c>
      <c r="AI16" s="138" t="s">
        <v>390</v>
      </c>
      <c r="AJ16" s="138" t="s">
        <v>390</v>
      </c>
      <c r="AK16" s="138" t="s">
        <v>385</v>
      </c>
      <c r="AL16" s="147" t="s">
        <v>49</v>
      </c>
    </row>
    <row r="17" spans="1:38" s="2" customFormat="1" ht="26.25" customHeight="1" thickBot="1" x14ac:dyDescent="0.25">
      <c r="A17" s="63" t="s">
        <v>53</v>
      </c>
      <c r="B17" s="63" t="s">
        <v>58</v>
      </c>
      <c r="C17" s="64" t="s">
        <v>59</v>
      </c>
      <c r="D17" s="65"/>
      <c r="E17" s="136">
        <v>6.6051578339999999</v>
      </c>
      <c r="F17" s="136">
        <v>2.7052360000000001E-2</v>
      </c>
      <c r="G17" s="136">
        <v>3.407822812</v>
      </c>
      <c r="H17" s="136" t="s">
        <v>390</v>
      </c>
      <c r="I17" s="136">
        <v>4.1309099609590474</v>
      </c>
      <c r="J17" s="136">
        <v>4.4300187044019106</v>
      </c>
      <c r="K17" s="136">
        <v>5.1272318610000003</v>
      </c>
      <c r="L17" s="136" t="s">
        <v>393</v>
      </c>
      <c r="M17" s="136">
        <v>0.31247456299999998</v>
      </c>
      <c r="N17" s="136">
        <v>1.8467295717568903</v>
      </c>
      <c r="O17" s="136">
        <v>2.4815189566905576E-2</v>
      </c>
      <c r="P17" s="136">
        <v>0.11485151971996742</v>
      </c>
      <c r="Q17" s="136">
        <v>5.6230880477930997E-2</v>
      </c>
      <c r="R17" s="136">
        <v>0.18618441108502504</v>
      </c>
      <c r="S17" s="136">
        <v>0.241191932690445</v>
      </c>
      <c r="T17" s="136">
        <v>0.17929255440412503</v>
      </c>
      <c r="U17" s="136">
        <v>2.5448711685043982E-2</v>
      </c>
      <c r="V17" s="136">
        <v>2.7644500114176362</v>
      </c>
      <c r="W17" s="136">
        <v>2.8032448641024015</v>
      </c>
      <c r="X17" s="136">
        <v>0.63501262385236323</v>
      </c>
      <c r="Y17" s="136">
        <v>0.84393317688861902</v>
      </c>
      <c r="Z17" s="136">
        <v>0.33880342856090101</v>
      </c>
      <c r="AA17" s="136">
        <v>0.26692084631799484</v>
      </c>
      <c r="AB17" s="136">
        <v>2.0846700756198779</v>
      </c>
      <c r="AC17" s="136">
        <v>8.5440027630360009E-3</v>
      </c>
      <c r="AD17" s="136">
        <v>2.342710435026</v>
      </c>
      <c r="AE17" s="137"/>
      <c r="AF17" s="138">
        <v>7.9785000000000004</v>
      </c>
      <c r="AG17" s="138">
        <v>23872.479607799996</v>
      </c>
      <c r="AH17" s="138">
        <v>988.59652731000006</v>
      </c>
      <c r="AI17" s="138" t="s">
        <v>390</v>
      </c>
      <c r="AJ17" s="138" t="s">
        <v>390</v>
      </c>
      <c r="AK17" s="138" t="s">
        <v>385</v>
      </c>
      <c r="AL17" s="147" t="s">
        <v>49</v>
      </c>
    </row>
    <row r="18" spans="1:38" s="2" customFormat="1" ht="26.25" customHeight="1" thickBot="1" x14ac:dyDescent="0.25">
      <c r="A18" s="63" t="s">
        <v>53</v>
      </c>
      <c r="B18" s="63" t="s">
        <v>60</v>
      </c>
      <c r="C18" s="64" t="s">
        <v>61</v>
      </c>
      <c r="D18" s="65"/>
      <c r="E18" s="136">
        <v>7.2077140000000005E-3</v>
      </c>
      <c r="F18" s="136">
        <v>1.1484800000000001E-4</v>
      </c>
      <c r="G18" s="136">
        <v>3.9416999999999999E-5</v>
      </c>
      <c r="H18" s="136" t="s">
        <v>390</v>
      </c>
      <c r="I18" s="136">
        <v>2.5706648029046633E-4</v>
      </c>
      <c r="J18" s="136">
        <v>2.7864397118722084E-4</v>
      </c>
      <c r="K18" s="136">
        <v>3.2847300000000002E-4</v>
      </c>
      <c r="L18" s="136" t="s">
        <v>393</v>
      </c>
      <c r="M18" s="136">
        <v>2.4262279999999999E-3</v>
      </c>
      <c r="N18" s="136">
        <v>1.5459997984199996E-6</v>
      </c>
      <c r="O18" s="136">
        <v>1.2649089259799999E-7</v>
      </c>
      <c r="P18" s="136">
        <v>7.5894535558799987E-5</v>
      </c>
      <c r="Q18" s="136">
        <v>1.4054543621999997E-5</v>
      </c>
      <c r="R18" s="136">
        <v>1.8270906708599994E-6</v>
      </c>
      <c r="S18" s="136">
        <v>3.6541813417199995E-7</v>
      </c>
      <c r="T18" s="136">
        <v>1.8270906708599994E-6</v>
      </c>
      <c r="U18" s="136">
        <v>8.1516353007599992E-6</v>
      </c>
      <c r="V18" s="136">
        <v>1.0259816844059998E-4</v>
      </c>
      <c r="W18" s="136">
        <v>7.3083626834399997E-5</v>
      </c>
      <c r="X18" s="136">
        <v>1.0119271407839997E-4</v>
      </c>
      <c r="Y18" s="136">
        <v>4.0758176503799992E-4</v>
      </c>
      <c r="Z18" s="136">
        <v>1.5459997984199999E-4</v>
      </c>
      <c r="AA18" s="136">
        <v>1.5178907111759997E-4</v>
      </c>
      <c r="AB18" s="136">
        <v>8.1516353007599995E-4</v>
      </c>
      <c r="AC18" s="136" t="s">
        <v>393</v>
      </c>
      <c r="AD18" s="136" t="s">
        <v>393</v>
      </c>
      <c r="AE18" s="137"/>
      <c r="AF18" s="138" t="s">
        <v>390</v>
      </c>
      <c r="AG18" s="138" t="s">
        <v>390</v>
      </c>
      <c r="AH18" s="138">
        <v>140.54543621999997</v>
      </c>
      <c r="AI18" s="138" t="s">
        <v>390</v>
      </c>
      <c r="AJ18" s="138" t="s">
        <v>390</v>
      </c>
      <c r="AK18" s="138" t="s">
        <v>385</v>
      </c>
      <c r="AL18" s="147" t="s">
        <v>49</v>
      </c>
    </row>
    <row r="19" spans="1:38" s="2" customFormat="1" ht="26.25" customHeight="1" thickBot="1" x14ac:dyDescent="0.25">
      <c r="A19" s="63" t="s">
        <v>53</v>
      </c>
      <c r="B19" s="63" t="s">
        <v>62</v>
      </c>
      <c r="C19" s="64" t="s">
        <v>63</v>
      </c>
      <c r="D19" s="65"/>
      <c r="E19" s="136">
        <v>0.39678346600000003</v>
      </c>
      <c r="F19" s="136">
        <v>1.0077681000000002E-2</v>
      </c>
      <c r="G19" s="136">
        <v>0.254944118</v>
      </c>
      <c r="H19" s="136" t="s">
        <v>390</v>
      </c>
      <c r="I19" s="136">
        <v>1.395804116589284E-2</v>
      </c>
      <c r="J19" s="136">
        <v>2.0742074434305577E-2</v>
      </c>
      <c r="K19" s="136">
        <v>3.0842971000000004E-2</v>
      </c>
      <c r="L19" s="136" t="s">
        <v>393</v>
      </c>
      <c r="M19" s="136">
        <v>9.371384599999999E-2</v>
      </c>
      <c r="N19" s="136">
        <v>1.0620997590879198E-2</v>
      </c>
      <c r="O19" s="136">
        <v>7.4730742658622826E-4</v>
      </c>
      <c r="P19" s="136">
        <v>3.7859059360820344E-3</v>
      </c>
      <c r="Q19" s="136">
        <v>7.6762137443174138E-4</v>
      </c>
      <c r="R19" s="136">
        <v>3.1645940135889474E-4</v>
      </c>
      <c r="S19" s="136">
        <v>2.9969587835478923E-4</v>
      </c>
      <c r="T19" s="136">
        <v>1.2025287877403508E-3</v>
      </c>
      <c r="U19" s="136">
        <v>4.3287138694044744E-4</v>
      </c>
      <c r="V19" s="136">
        <v>2.4514485970847922E-2</v>
      </c>
      <c r="W19" s="136">
        <v>2.537195074552812</v>
      </c>
      <c r="X19" s="136">
        <v>5.9046770800618101E-3</v>
      </c>
      <c r="Y19" s="136">
        <v>2.7445591743386802E-2</v>
      </c>
      <c r="Z19" s="136">
        <v>7.8775874634642879E-3</v>
      </c>
      <c r="AA19" s="136">
        <v>7.5873460050951396E-3</v>
      </c>
      <c r="AB19" s="136">
        <v>0.19347318229200808</v>
      </c>
      <c r="AC19" s="136">
        <v>1.4470893239670001E-2</v>
      </c>
      <c r="AD19" s="136">
        <v>1.3970818450000002E-3</v>
      </c>
      <c r="AE19" s="137"/>
      <c r="AF19" s="138">
        <v>639.12595087689829</v>
      </c>
      <c r="AG19" s="138">
        <v>8.2181285000000006</v>
      </c>
      <c r="AH19" s="138">
        <v>5992.6421074299988</v>
      </c>
      <c r="AI19" s="138">
        <v>4.8066359999999992</v>
      </c>
      <c r="AJ19" s="138">
        <v>175.47012974000003</v>
      </c>
      <c r="AK19" s="138">
        <v>7.2328990000000006</v>
      </c>
      <c r="AL19" s="147" t="s">
        <v>396</v>
      </c>
    </row>
    <row r="20" spans="1:38" s="2" customFormat="1" ht="26.25" customHeight="1" thickBot="1" x14ac:dyDescent="0.25">
      <c r="A20" s="63" t="s">
        <v>53</v>
      </c>
      <c r="B20" s="63" t="s">
        <v>64</v>
      </c>
      <c r="C20" s="64" t="s">
        <v>65</v>
      </c>
      <c r="D20" s="65"/>
      <c r="E20" s="136">
        <v>2.226744799</v>
      </c>
      <c r="F20" s="136">
        <v>0.22416887999999985</v>
      </c>
      <c r="G20" s="136">
        <v>6.1229167160000006</v>
      </c>
      <c r="H20" s="136" t="s">
        <v>390</v>
      </c>
      <c r="I20" s="136">
        <v>8.7529041487255377E-2</v>
      </c>
      <c r="J20" s="136">
        <v>9.8864207972531246E-2</v>
      </c>
      <c r="K20" s="136">
        <v>0.131762091</v>
      </c>
      <c r="L20" s="136" t="s">
        <v>393</v>
      </c>
      <c r="M20" s="136">
        <v>2.6815811290000005</v>
      </c>
      <c r="N20" s="136">
        <v>1.1223395435333434</v>
      </c>
      <c r="O20" s="136">
        <v>0.19895929888990449</v>
      </c>
      <c r="P20" s="136">
        <v>5.2515846943231394E-2</v>
      </c>
      <c r="Q20" s="136">
        <v>2.4794070655841001E-2</v>
      </c>
      <c r="R20" s="136">
        <v>0.40825970914539228</v>
      </c>
      <c r="S20" s="136">
        <v>0.18265746325227844</v>
      </c>
      <c r="T20" s="136">
        <v>9.9900246753022323E-2</v>
      </c>
      <c r="U20" s="136">
        <v>1.7258991871865779E-2</v>
      </c>
      <c r="V20" s="136">
        <v>8.5519753961160703</v>
      </c>
      <c r="W20" s="136">
        <v>2.5618930087711931</v>
      </c>
      <c r="X20" s="136">
        <v>0.39569904093232516</v>
      </c>
      <c r="Y20" s="136">
        <v>0.56652322179773895</v>
      </c>
      <c r="Z20" s="136">
        <v>0.20512614630820103</v>
      </c>
      <c r="AA20" s="136">
        <v>0.16214077032261281</v>
      </c>
      <c r="AB20" s="136">
        <v>1.3294891793608778</v>
      </c>
      <c r="AC20" s="136">
        <v>7.6127435493309997E-2</v>
      </c>
      <c r="AD20" s="136">
        <v>0.92625275583940003</v>
      </c>
      <c r="AE20" s="137"/>
      <c r="AF20" s="138">
        <v>401.91811000000001</v>
      </c>
      <c r="AG20" s="138">
        <v>5443.4101504999999</v>
      </c>
      <c r="AH20" s="138">
        <v>2437.7670494100003</v>
      </c>
      <c r="AI20" s="138">
        <v>14550.50424</v>
      </c>
      <c r="AJ20" s="138" t="s">
        <v>390</v>
      </c>
      <c r="AK20" s="138" t="s">
        <v>385</v>
      </c>
      <c r="AL20" s="147" t="s">
        <v>49</v>
      </c>
    </row>
    <row r="21" spans="1:38" s="2" customFormat="1" ht="26.25" customHeight="1" thickBot="1" x14ac:dyDescent="0.25">
      <c r="A21" s="63" t="s">
        <v>53</v>
      </c>
      <c r="B21" s="63" t="s">
        <v>66</v>
      </c>
      <c r="C21" s="64" t="s">
        <v>67</v>
      </c>
      <c r="D21" s="65"/>
      <c r="E21" s="136">
        <v>0.70678704200000009</v>
      </c>
      <c r="F21" s="136">
        <v>4.4172564000000039E-2</v>
      </c>
      <c r="G21" s="136">
        <v>0.58509108900000006</v>
      </c>
      <c r="H21" s="136">
        <v>5.4795629999999998E-3</v>
      </c>
      <c r="I21" s="136">
        <v>4.2242301701669718E-2</v>
      </c>
      <c r="J21" s="136">
        <v>6.7437075462958893E-2</v>
      </c>
      <c r="K21" s="136">
        <v>0.11258099299999999</v>
      </c>
      <c r="L21" s="136" t="s">
        <v>393</v>
      </c>
      <c r="M21" s="136">
        <v>0.34239110899999997</v>
      </c>
      <c r="N21" s="136">
        <v>4.6572154767943671E-2</v>
      </c>
      <c r="O21" s="136">
        <v>1.1215354683908471E-3</v>
      </c>
      <c r="P21" s="136">
        <v>7.2221404802983455E-3</v>
      </c>
      <c r="Q21" s="136">
        <v>2.2048864349758042E-3</v>
      </c>
      <c r="R21" s="136">
        <v>5.6870068514289027E-3</v>
      </c>
      <c r="S21" s="136">
        <v>6.3135509613457784E-3</v>
      </c>
      <c r="T21" s="136">
        <v>4.5928590655989025E-3</v>
      </c>
      <c r="U21" s="136">
        <v>1.1735891400312666E-3</v>
      </c>
      <c r="V21" s="136">
        <v>0.11099507808235384</v>
      </c>
      <c r="W21" s="136">
        <v>7.7751226538256155E-2</v>
      </c>
      <c r="X21" s="136">
        <v>2.2881343559027791E-2</v>
      </c>
      <c r="Y21" s="136">
        <v>5.3531708590593335E-2</v>
      </c>
      <c r="Z21" s="136">
        <v>1.8316040522358849E-2</v>
      </c>
      <c r="AA21" s="136">
        <v>1.6230387790466691E-2</v>
      </c>
      <c r="AB21" s="136">
        <v>0.11095948046244665</v>
      </c>
      <c r="AC21" s="136">
        <v>4.0261844027399992E-4</v>
      </c>
      <c r="AD21" s="136">
        <v>5.7590687891909978E-2</v>
      </c>
      <c r="AE21" s="137"/>
      <c r="AF21" s="138">
        <v>609.31800106705282</v>
      </c>
      <c r="AG21" s="138">
        <v>338.75515769999993</v>
      </c>
      <c r="AH21" s="138">
        <v>8224.2095756099952</v>
      </c>
      <c r="AI21" s="138">
        <v>52.984179431000001</v>
      </c>
      <c r="AJ21" s="138" t="s">
        <v>390</v>
      </c>
      <c r="AK21" s="138" t="s">
        <v>385</v>
      </c>
      <c r="AL21" s="147" t="s">
        <v>49</v>
      </c>
    </row>
    <row r="22" spans="1:38" s="2" customFormat="1" ht="26.25" customHeight="1" thickBot="1" x14ac:dyDescent="0.25">
      <c r="A22" s="63" t="s">
        <v>53</v>
      </c>
      <c r="B22" s="67" t="s">
        <v>68</v>
      </c>
      <c r="C22" s="64" t="s">
        <v>69</v>
      </c>
      <c r="D22" s="65"/>
      <c r="E22" s="136">
        <v>5.1428618019999996</v>
      </c>
      <c r="F22" s="136">
        <v>8.0863216000000002E-2</v>
      </c>
      <c r="G22" s="136">
        <v>0.62409491699999997</v>
      </c>
      <c r="H22" s="136">
        <v>3.7741250000000001E-3</v>
      </c>
      <c r="I22" s="136">
        <v>2.5857869523877721E-2</v>
      </c>
      <c r="J22" s="136">
        <v>3.640119132792282E-2</v>
      </c>
      <c r="K22" s="136">
        <v>4.0763117000000001E-2</v>
      </c>
      <c r="L22" s="136" t="s">
        <v>393</v>
      </c>
      <c r="M22" s="136">
        <v>10.749630552000001</v>
      </c>
      <c r="N22" s="136">
        <v>0.22145912600000001</v>
      </c>
      <c r="O22" s="136">
        <v>1.8078295999999997E-2</v>
      </c>
      <c r="P22" s="136">
        <v>0.110729563</v>
      </c>
      <c r="Q22" s="136">
        <v>5.9884355499999993E-2</v>
      </c>
      <c r="R22" s="136">
        <v>9.2651266999999995E-2</v>
      </c>
      <c r="S22" s="136">
        <v>0.14620821889999996</v>
      </c>
      <c r="T22" s="136">
        <v>0.110729563</v>
      </c>
      <c r="U22" s="136">
        <v>5.71726111E-2</v>
      </c>
      <c r="V22" s="136">
        <v>0.95814968799999989</v>
      </c>
      <c r="W22" s="136">
        <v>9.2651266999999992E-3</v>
      </c>
      <c r="X22" s="136">
        <v>1.4688615499999998E-5</v>
      </c>
      <c r="Y22" s="136">
        <v>6.3274035999999988E-4</v>
      </c>
      <c r="Z22" s="136">
        <v>1.7400359899999999E-4</v>
      </c>
      <c r="AA22" s="136">
        <v>9.7170840999999993E-5</v>
      </c>
      <c r="AB22" s="136">
        <v>9.186034154999999E-4</v>
      </c>
      <c r="AC22" s="136">
        <v>1.0395020199999999E-2</v>
      </c>
      <c r="AD22" s="136">
        <v>0.23275806099999999</v>
      </c>
      <c r="AE22" s="137"/>
      <c r="AF22" s="138">
        <v>55.393065999999997</v>
      </c>
      <c r="AG22" s="138">
        <v>6173.4265627999994</v>
      </c>
      <c r="AH22" s="138">
        <v>8774.1400611900026</v>
      </c>
      <c r="AI22" s="138">
        <v>450.06664999999998</v>
      </c>
      <c r="AJ22" s="138">
        <v>79.285560000000004</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1.3760048409999996</v>
      </c>
      <c r="F24" s="136">
        <v>4.6813338510000042</v>
      </c>
      <c r="G24" s="136">
        <v>1.633609034</v>
      </c>
      <c r="H24" s="136">
        <v>2.2151213000000003E-2</v>
      </c>
      <c r="I24" s="136">
        <v>0.48443194905531689</v>
      </c>
      <c r="J24" s="136">
        <v>0.66150562797005763</v>
      </c>
      <c r="K24" s="136">
        <v>1.0167056329999999</v>
      </c>
      <c r="L24" s="136" t="s">
        <v>393</v>
      </c>
      <c r="M24" s="136">
        <v>2.6815811290000005</v>
      </c>
      <c r="N24" s="136">
        <v>0.31934961776854515</v>
      </c>
      <c r="O24" s="136">
        <v>2.9491963009731517E-2</v>
      </c>
      <c r="P24" s="136">
        <v>2.2033994432812419E-2</v>
      </c>
      <c r="Q24" s="136">
        <v>9.2790539095748067E-3</v>
      </c>
      <c r="R24" s="136">
        <v>7.2764520249859924E-2</v>
      </c>
      <c r="S24" s="136">
        <v>4.6699479848774268E-2</v>
      </c>
      <c r="T24" s="136">
        <v>2.9862741048459495E-2</v>
      </c>
      <c r="U24" s="136">
        <v>5.1512225718005266E-3</v>
      </c>
      <c r="V24" s="136">
        <v>1.430864115774398</v>
      </c>
      <c r="W24" s="136">
        <v>0.60679896661721344</v>
      </c>
      <c r="X24" s="136">
        <v>0.11749653336095525</v>
      </c>
      <c r="Y24" s="136">
        <v>0.18029686076030332</v>
      </c>
      <c r="Z24" s="136">
        <v>6.7993278459411888E-2</v>
      </c>
      <c r="AA24" s="136">
        <v>5.5458678481290803E-2</v>
      </c>
      <c r="AB24" s="136">
        <v>0.42124535106196132</v>
      </c>
      <c r="AC24" s="136">
        <v>1.1195939317042001E-2</v>
      </c>
      <c r="AD24" s="136">
        <v>0.33681674601792999</v>
      </c>
      <c r="AE24" s="137"/>
      <c r="AF24" s="138">
        <v>332.72805297626269</v>
      </c>
      <c r="AG24" s="138">
        <v>1980.5713541</v>
      </c>
      <c r="AH24" s="138">
        <v>9614.6711909639962</v>
      </c>
      <c r="AI24" s="138">
        <v>1993.5970155000005</v>
      </c>
      <c r="AJ24" s="138">
        <v>16.984500000000001</v>
      </c>
      <c r="AK24" s="138">
        <v>5.5352020851959844</v>
      </c>
      <c r="AL24" s="147" t="s">
        <v>396</v>
      </c>
    </row>
    <row r="25" spans="1:38" s="2" customFormat="1" ht="26.25" customHeight="1" thickBot="1" x14ac:dyDescent="0.25">
      <c r="A25" s="63" t="s">
        <v>73</v>
      </c>
      <c r="B25" s="67" t="s">
        <v>74</v>
      </c>
      <c r="C25" s="69" t="s">
        <v>75</v>
      </c>
      <c r="D25" s="65"/>
      <c r="E25" s="136">
        <v>8.7106742163189407E-2</v>
      </c>
      <c r="F25" s="136">
        <v>9.9956373973413026E-4</v>
      </c>
      <c r="G25" s="136">
        <v>2.2862971679709104E-2</v>
      </c>
      <c r="H25" s="136" t="s">
        <v>393</v>
      </c>
      <c r="I25" s="136">
        <v>5.4656126481025563E-4</v>
      </c>
      <c r="J25" s="136">
        <v>5.4656126481025563E-4</v>
      </c>
      <c r="K25" s="136">
        <v>5.4656126481025563E-4</v>
      </c>
      <c r="L25" s="136">
        <v>2.6234940710892274E-4</v>
      </c>
      <c r="M25" s="136">
        <v>5.5833254181735119E-2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86.504361104629083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6.8881439136113456E-2</v>
      </c>
      <c r="F26" s="136">
        <v>5.8403593373591498E-4</v>
      </c>
      <c r="G26" s="136">
        <v>1.939726731580891E-2</v>
      </c>
      <c r="H26" s="136" t="s">
        <v>393</v>
      </c>
      <c r="I26" s="136">
        <v>3.8409198457426292E-4</v>
      </c>
      <c r="J26" s="136">
        <v>3.8409198457426292E-4</v>
      </c>
      <c r="K26" s="136">
        <v>3.8409198457426292E-4</v>
      </c>
      <c r="L26" s="136">
        <v>1.8436415259564623E-4</v>
      </c>
      <c r="M26" s="136">
        <v>1.6843333235372061E-2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10.353278449676395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11.1749380534584</v>
      </c>
      <c r="F27" s="136">
        <v>15.221592297996146</v>
      </c>
      <c r="G27" s="136">
        <v>0.21773817082716129</v>
      </c>
      <c r="H27" s="136">
        <v>0.39275228008437429</v>
      </c>
      <c r="I27" s="136">
        <v>0.28446453464934229</v>
      </c>
      <c r="J27" s="136">
        <v>0.28446453464934229</v>
      </c>
      <c r="K27" s="136">
        <v>0.28446453464934229</v>
      </c>
      <c r="L27" s="136">
        <v>0.16764512972374601</v>
      </c>
      <c r="M27" s="136">
        <v>165.69186444005203</v>
      </c>
      <c r="N27" s="136">
        <v>1.0144247511511594E-3</v>
      </c>
      <c r="O27" s="136">
        <v>1.2549160473080518E-4</v>
      </c>
      <c r="P27" s="136">
        <v>5.7867570965624612E-3</v>
      </c>
      <c r="Q27" s="136">
        <v>1.9086038542238726E-4</v>
      </c>
      <c r="R27" s="136">
        <v>4.6795505453720854E-3</v>
      </c>
      <c r="S27" s="136">
        <v>3.3035661401339639E-3</v>
      </c>
      <c r="T27" s="136">
        <v>1.4038087795115667E-3</v>
      </c>
      <c r="U27" s="136">
        <v>1.307375613831642E-4</v>
      </c>
      <c r="V27" s="136">
        <v>2.1729076327792852E-2</v>
      </c>
      <c r="W27" s="136">
        <v>0.35419800000000001</v>
      </c>
      <c r="X27" s="136">
        <v>6.1776395985999998E-3</v>
      </c>
      <c r="Y27" s="136">
        <v>8.3332889675999996E-3</v>
      </c>
      <c r="Z27" s="136">
        <v>4.8415061000000002E-3</v>
      </c>
      <c r="AA27" s="136">
        <v>8.5342756268999998E-3</v>
      </c>
      <c r="AB27" s="136">
        <v>2.7886710293099998E-2</v>
      </c>
      <c r="AC27" s="136">
        <v>3.2212099999999997E-4</v>
      </c>
      <c r="AD27" s="136">
        <v>6.6394899999999997E-5</v>
      </c>
      <c r="AE27" s="137"/>
      <c r="AF27" s="138">
        <v>31975.1975891783</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3.6598179266993642</v>
      </c>
      <c r="F28" s="136">
        <v>0.78893114636012862</v>
      </c>
      <c r="G28" s="136">
        <v>0.13980568216168954</v>
      </c>
      <c r="H28" s="136">
        <v>1.881851384391316E-2</v>
      </c>
      <c r="I28" s="136">
        <v>0.46752537184443366</v>
      </c>
      <c r="J28" s="136">
        <v>0.46752537184443366</v>
      </c>
      <c r="K28" s="136">
        <v>0.46752537184443366</v>
      </c>
      <c r="L28" s="136">
        <v>0.29600653063075055</v>
      </c>
      <c r="M28" s="136">
        <v>7.5034362737769955</v>
      </c>
      <c r="N28" s="136">
        <v>1.4645060129245968E-4</v>
      </c>
      <c r="O28" s="136">
        <v>1.5949563322201049E-5</v>
      </c>
      <c r="P28" s="136">
        <v>1.2829964643548484E-3</v>
      </c>
      <c r="Q28" s="136">
        <v>2.863786866201439E-5</v>
      </c>
      <c r="R28" s="136">
        <v>1.8080573036527853E-3</v>
      </c>
      <c r="S28" s="136">
        <v>1.2214400079539702E-3</v>
      </c>
      <c r="T28" s="136">
        <v>1.1271712302461973E-4</v>
      </c>
      <c r="U28" s="136">
        <v>2.5376610679626691E-5</v>
      </c>
      <c r="V28" s="136">
        <v>4.4699521828611742E-3</v>
      </c>
      <c r="W28" s="136">
        <v>0.1370487</v>
      </c>
      <c r="X28" s="136">
        <v>3.7705787141000002E-3</v>
      </c>
      <c r="Y28" s="136">
        <v>4.2638453802000004E-3</v>
      </c>
      <c r="Z28" s="136">
        <v>3.2973309891000005E-3</v>
      </c>
      <c r="AA28" s="136">
        <v>3.5951822401000004E-3</v>
      </c>
      <c r="AB28" s="136">
        <v>1.4926937323500002E-2</v>
      </c>
      <c r="AC28" s="136">
        <v>9.5144500000000004E-5</v>
      </c>
      <c r="AD28" s="136">
        <v>2.08708E-5</v>
      </c>
      <c r="AE28" s="137"/>
      <c r="AF28" s="138">
        <v>9429.8772750737007</v>
      </c>
      <c r="AG28" s="138" t="s">
        <v>385</v>
      </c>
      <c r="AH28" s="138" t="s">
        <v>393</v>
      </c>
      <c r="AI28" s="138" t="s">
        <v>385</v>
      </c>
      <c r="AJ28" s="138" t="s">
        <v>385</v>
      </c>
      <c r="AK28" s="138" t="s">
        <v>385</v>
      </c>
      <c r="AL28" s="147" t="s">
        <v>49</v>
      </c>
    </row>
    <row r="29" spans="1:38" s="2" customFormat="1" ht="26.25" customHeight="1" thickBot="1" x14ac:dyDescent="0.25">
      <c r="A29" s="63" t="s">
        <v>78</v>
      </c>
      <c r="B29" s="63" t="s">
        <v>83</v>
      </c>
      <c r="C29" s="64" t="s">
        <v>84</v>
      </c>
      <c r="D29" s="65"/>
      <c r="E29" s="136">
        <v>20.368572150527022</v>
      </c>
      <c r="F29" s="136">
        <v>1.4987361370750478</v>
      </c>
      <c r="G29" s="136">
        <v>0.3885876698710739</v>
      </c>
      <c r="H29" s="136">
        <v>8.0130865594645641E-3</v>
      </c>
      <c r="I29" s="136">
        <v>0.69600510867782095</v>
      </c>
      <c r="J29" s="136">
        <v>0.69600510867782095</v>
      </c>
      <c r="K29" s="136">
        <v>0.69600510867782095</v>
      </c>
      <c r="L29" s="136">
        <v>0.39592057974518274</v>
      </c>
      <c r="M29" s="136">
        <v>5.0600693322834589</v>
      </c>
      <c r="N29" s="136">
        <v>2.7799193072613668E-4</v>
      </c>
      <c r="O29" s="136">
        <v>2.7811213735524009E-5</v>
      </c>
      <c r="P29" s="136">
        <v>2.9442321988060612E-3</v>
      </c>
      <c r="Q29" s="136">
        <v>5.5592375813772144E-5</v>
      </c>
      <c r="R29" s="136">
        <v>4.7195820259736659E-3</v>
      </c>
      <c r="S29" s="136">
        <v>3.1649789125682529E-3</v>
      </c>
      <c r="T29" s="136">
        <v>1.1169562980123408E-4</v>
      </c>
      <c r="U29" s="136">
        <v>5.5562324156496277E-5</v>
      </c>
      <c r="V29" s="136">
        <v>1.000031679845105E-2</v>
      </c>
      <c r="W29" s="136">
        <v>0.1742708</v>
      </c>
      <c r="X29" s="136">
        <v>2.4895925229000003E-3</v>
      </c>
      <c r="Y29" s="136">
        <v>1.50758658311E-2</v>
      </c>
      <c r="Z29" s="136">
        <v>1.6846242736000001E-2</v>
      </c>
      <c r="AA29" s="136">
        <v>3.8726994795000003E-3</v>
      </c>
      <c r="AB29" s="136">
        <v>3.8284400569500006E-2</v>
      </c>
      <c r="AC29" s="136">
        <v>1.177564E-4</v>
      </c>
      <c r="AD29" s="136">
        <v>3.3009999999999997E-5</v>
      </c>
      <c r="AE29" s="137"/>
      <c r="AF29" s="138">
        <v>23601.4738356981</v>
      </c>
      <c r="AG29" s="138" t="s">
        <v>385</v>
      </c>
      <c r="AH29" s="138">
        <v>63.473338634999998</v>
      </c>
      <c r="AI29" s="138" t="s">
        <v>385</v>
      </c>
      <c r="AJ29" s="138" t="s">
        <v>385</v>
      </c>
      <c r="AK29" s="138" t="s">
        <v>385</v>
      </c>
      <c r="AL29" s="147" t="s">
        <v>49</v>
      </c>
    </row>
    <row r="30" spans="1:38" s="2" customFormat="1" ht="26.25" customHeight="1" thickBot="1" x14ac:dyDescent="0.25">
      <c r="A30" s="63" t="s">
        <v>78</v>
      </c>
      <c r="B30" s="63" t="s">
        <v>85</v>
      </c>
      <c r="C30" s="64" t="s">
        <v>86</v>
      </c>
      <c r="D30" s="65"/>
      <c r="E30" s="136">
        <v>5.3819398701294555E-2</v>
      </c>
      <c r="F30" s="136">
        <v>0.34460566878387622</v>
      </c>
      <c r="G30" s="136">
        <v>2.2828067444154096E-3</v>
      </c>
      <c r="H30" s="136">
        <v>5.1685288031065005E-4</v>
      </c>
      <c r="I30" s="136">
        <v>7.0492975660901959E-3</v>
      </c>
      <c r="J30" s="136">
        <v>7.0492975660901959E-3</v>
      </c>
      <c r="K30" s="136">
        <v>7.0492975660901959E-3</v>
      </c>
      <c r="L30" s="136">
        <v>1.1005649483593338E-3</v>
      </c>
      <c r="M30" s="136">
        <v>2.4808462392828634</v>
      </c>
      <c r="N30" s="136">
        <v>1.5941240387263682E-5</v>
      </c>
      <c r="O30" s="136">
        <v>4.1602413218908015E-6</v>
      </c>
      <c r="P30" s="136">
        <v>7.7408042213625216E-5</v>
      </c>
      <c r="Q30" s="136">
        <v>5.2769903057327169E-6</v>
      </c>
      <c r="R30" s="136">
        <v>5.6867982502591894E-5</v>
      </c>
      <c r="S30" s="136">
        <v>4.0619987501851339E-5</v>
      </c>
      <c r="T30" s="136">
        <v>2.1350054081398374E-5</v>
      </c>
      <c r="U30" s="136">
        <v>2.7151838062355745E-6</v>
      </c>
      <c r="V30" s="136">
        <v>4.5567517825170593E-2</v>
      </c>
      <c r="W30" s="136">
        <v>6.4048999999999998E-3</v>
      </c>
      <c r="X30" s="136">
        <v>9.0201409299999993E-5</v>
      </c>
      <c r="Y30" s="136">
        <v>1.2862131960000002E-4</v>
      </c>
      <c r="Z30" s="136">
        <v>6.6103274300000005E-5</v>
      </c>
      <c r="AA30" s="136">
        <v>1.454606342E-4</v>
      </c>
      <c r="AB30" s="136">
        <v>4.3038663740000002E-4</v>
      </c>
      <c r="AC30" s="136">
        <v>6.4045000000000003E-6</v>
      </c>
      <c r="AD30" s="136">
        <v>3.2926999999999998E-6</v>
      </c>
      <c r="AE30" s="137"/>
      <c r="AF30" s="138">
        <v>383.86052980469998</v>
      </c>
      <c r="AG30" s="138" t="s">
        <v>385</v>
      </c>
      <c r="AH30" s="138" t="s">
        <v>393</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2.7752465862520199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0.19746618783305508</v>
      </c>
      <c r="J32" s="136">
        <v>0.36959555640587205</v>
      </c>
      <c r="K32" s="136">
        <v>0.48493816480144758</v>
      </c>
      <c r="L32" s="136" t="s">
        <v>385</v>
      </c>
      <c r="M32" s="136" t="s">
        <v>393</v>
      </c>
      <c r="N32" s="136">
        <v>0.51057267542518081</v>
      </c>
      <c r="O32" s="136">
        <v>2.356515385170883E-3</v>
      </c>
      <c r="P32" s="136">
        <v>1.5681954473297751E-6</v>
      </c>
      <c r="Q32" s="136">
        <v>1.5681954473297767E-12</v>
      </c>
      <c r="R32" s="136">
        <v>0.18928116783243548</v>
      </c>
      <c r="S32" s="136">
        <v>4.1451544338233859</v>
      </c>
      <c r="T32" s="136">
        <v>2.988078479190474E-2</v>
      </c>
      <c r="U32" s="136">
        <v>3.9493237566611012E-3</v>
      </c>
      <c r="V32" s="136">
        <v>1.5681954473297768</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15832.4270419895</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0.10903367620066069</v>
      </c>
      <c r="J33" s="136">
        <v>0.20191421518640879</v>
      </c>
      <c r="K33" s="136">
        <v>0.40382843037281757</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15832.4270419895</v>
      </c>
      <c r="AL33" s="147" t="s">
        <v>382</v>
      </c>
    </row>
    <row r="34" spans="1:38" s="2" customFormat="1" ht="26.25" customHeight="1" thickBot="1" x14ac:dyDescent="0.25">
      <c r="A34" s="63" t="s">
        <v>70</v>
      </c>
      <c r="B34" s="63" t="s">
        <v>93</v>
      </c>
      <c r="C34" s="64" t="s">
        <v>94</v>
      </c>
      <c r="D34" s="65"/>
      <c r="E34" s="136">
        <v>2.3454226850690083</v>
      </c>
      <c r="F34" s="136">
        <v>0.20813388331242155</v>
      </c>
      <c r="G34" s="136">
        <v>8.9519949811794224E-4</v>
      </c>
      <c r="H34" s="136">
        <v>3.1331982434127975E-4</v>
      </c>
      <c r="I34" s="136">
        <v>6.1321165621079039E-2</v>
      </c>
      <c r="J34" s="136">
        <v>6.4454363864491826E-2</v>
      </c>
      <c r="K34" s="136">
        <v>6.8035161856963608E-2</v>
      </c>
      <c r="L34" s="136">
        <v>3.9858757653701379E-2</v>
      </c>
      <c r="M34" s="136">
        <v>0.47893173149309903</v>
      </c>
      <c r="N34" s="136" t="s">
        <v>393</v>
      </c>
      <c r="O34" s="136">
        <v>4.4759974905897112E-4</v>
      </c>
      <c r="P34" s="136" t="s">
        <v>393</v>
      </c>
      <c r="Q34" s="136" t="s">
        <v>393</v>
      </c>
      <c r="R34" s="136">
        <v>2.2379987452948555E-3</v>
      </c>
      <c r="S34" s="136">
        <v>7.6091957340025079E-2</v>
      </c>
      <c r="T34" s="136">
        <v>3.1331982434127975E-3</v>
      </c>
      <c r="U34" s="136">
        <v>4.4759974905897112E-4</v>
      </c>
      <c r="V34" s="136">
        <v>4.4759974905897108E-2</v>
      </c>
      <c r="W34" s="136">
        <v>4.475997490589711E-3</v>
      </c>
      <c r="X34" s="136">
        <v>1.3427992471769133E-3</v>
      </c>
      <c r="Y34" s="136">
        <v>2.2379987452948555E-3</v>
      </c>
      <c r="Z34" s="136">
        <v>1.6650710664993723E-6</v>
      </c>
      <c r="AA34" s="136">
        <v>3.8493578419071514E-7</v>
      </c>
      <c r="AB34" s="136">
        <v>3.5828479993224591E-3</v>
      </c>
      <c r="AC34" s="136">
        <v>3.5807979924717688E-4</v>
      </c>
      <c r="AD34" s="136">
        <v>0.44759974905897104</v>
      </c>
      <c r="AE34" s="137"/>
      <c r="AF34" s="138">
        <v>1902.298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0.7165179780662867</v>
      </c>
      <c r="F36" s="136">
        <v>2.4395946289772687E-2</v>
      </c>
      <c r="G36" s="136">
        <v>0.18071071325757543</v>
      </c>
      <c r="H36" s="136">
        <v>6.3248749640151415E-5</v>
      </c>
      <c r="I36" s="136">
        <v>5.0598999712121118E-2</v>
      </c>
      <c r="J36" s="136">
        <v>5.6020321109848385E-2</v>
      </c>
      <c r="K36" s="136">
        <v>5.6020321109848385E-2</v>
      </c>
      <c r="L36" s="136">
        <v>6.7224385331818058E-3</v>
      </c>
      <c r="M36" s="136">
        <v>6.6862963905302927E-2</v>
      </c>
      <c r="N36" s="136">
        <v>1.6263964193181789E-3</v>
      </c>
      <c r="O36" s="136">
        <v>1.8071071325757545E-4</v>
      </c>
      <c r="P36" s="136">
        <v>1.8071071325757545E-4</v>
      </c>
      <c r="Q36" s="136">
        <v>6.1441642507575655E-3</v>
      </c>
      <c r="R36" s="136">
        <v>6.5055856772727157E-3</v>
      </c>
      <c r="S36" s="136">
        <v>1.1294419578598464E-2</v>
      </c>
      <c r="T36" s="136">
        <v>0.2891371412121207</v>
      </c>
      <c r="U36" s="136">
        <v>1.8974624892045423E-3</v>
      </c>
      <c r="V36" s="136">
        <v>1.0842642795454526E-2</v>
      </c>
      <c r="W36" s="136">
        <v>4.246701761553023E-4</v>
      </c>
      <c r="X36" s="136">
        <v>2.7106606988636317E-4</v>
      </c>
      <c r="Y36" s="136">
        <v>4.5177678314393862E-4</v>
      </c>
      <c r="Z36" s="136">
        <v>3.3612192665909033E-7</v>
      </c>
      <c r="AA36" s="136">
        <v>7.7705606700757446E-8</v>
      </c>
      <c r="AB36" s="136">
        <v>7.2325668056366166E-4</v>
      </c>
      <c r="AC36" s="136">
        <v>1.2649749928030282E-3</v>
      </c>
      <c r="AD36" s="136">
        <v>5.1502553278408997E-3</v>
      </c>
      <c r="AE36" s="137"/>
      <c r="AF36" s="138">
        <v>384.01026567234783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3.4589445560000001</v>
      </c>
      <c r="F37" s="136">
        <v>0.12176939899999999</v>
      </c>
      <c r="G37" s="136">
        <v>9.8608399999999992E-4</v>
      </c>
      <c r="H37" s="136" t="s">
        <v>385</v>
      </c>
      <c r="I37" s="136">
        <v>1.2000794629480894E-4</v>
      </c>
      <c r="J37" s="136">
        <v>1.2000794629480894E-4</v>
      </c>
      <c r="K37" s="136">
        <v>1.2000794629480894E-4</v>
      </c>
      <c r="L37" s="136" t="s">
        <v>393</v>
      </c>
      <c r="M37" s="136">
        <v>0.40367191499999999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19288.74845793</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2.4246865730000002</v>
      </c>
      <c r="F39" s="136">
        <v>0.27315816600000009</v>
      </c>
      <c r="G39" s="136">
        <v>1.762581693</v>
      </c>
      <c r="H39" s="136" t="s">
        <v>390</v>
      </c>
      <c r="I39" s="136">
        <v>0.69506521736764049</v>
      </c>
      <c r="J39" s="136">
        <v>0.83986698405130866</v>
      </c>
      <c r="K39" s="136">
        <v>1.236292886</v>
      </c>
      <c r="L39" s="136" t="s">
        <v>393</v>
      </c>
      <c r="M39" s="136">
        <v>3.5705155849999999</v>
      </c>
      <c r="N39" s="136">
        <v>0.17179648895490432</v>
      </c>
      <c r="O39" s="136">
        <v>5.7743469623621913E-3</v>
      </c>
      <c r="P39" s="136">
        <v>1.0218523720761426E-2</v>
      </c>
      <c r="Q39" s="136">
        <v>7.1224197630312203E-3</v>
      </c>
      <c r="R39" s="136">
        <v>2.3125236149405457E-2</v>
      </c>
      <c r="S39" s="136">
        <v>2.4514186916228843E-2</v>
      </c>
      <c r="T39" s="136">
        <v>3.5885937400356033E-2</v>
      </c>
      <c r="U39" s="136">
        <v>2.4494732314543168E-3</v>
      </c>
      <c r="V39" s="136">
        <v>0.38686086251524393</v>
      </c>
      <c r="W39" s="136">
        <v>0.31883667114170783</v>
      </c>
      <c r="X39" s="136">
        <v>7.8948846705979875E-2</v>
      </c>
      <c r="Y39" s="136">
        <v>0.10674009625011022</v>
      </c>
      <c r="Z39" s="136">
        <v>5.1359018958215853E-2</v>
      </c>
      <c r="AA39" s="136">
        <v>4.3635951335598736E-2</v>
      </c>
      <c r="AB39" s="136">
        <v>0.28068391324990472</v>
      </c>
      <c r="AC39" s="136">
        <v>2.0093246690457167E-3</v>
      </c>
      <c r="AD39" s="136">
        <v>0.17671909640204686</v>
      </c>
      <c r="AE39" s="137"/>
      <c r="AF39" s="138">
        <v>284.87624717560175</v>
      </c>
      <c r="AG39" s="138">
        <v>2196.7904648498625</v>
      </c>
      <c r="AH39" s="138">
        <v>42068.786121852034</v>
      </c>
      <c r="AI39" s="138">
        <v>144.53750682000003</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3.8175216944378394</v>
      </c>
      <c r="F41" s="136">
        <v>33.139505730061586</v>
      </c>
      <c r="G41" s="136">
        <v>3.1755019170332259</v>
      </c>
      <c r="H41" s="136">
        <v>1.0000991417018317</v>
      </c>
      <c r="I41" s="136">
        <v>16.254507935846902</v>
      </c>
      <c r="J41" s="136">
        <v>16.585162099288791</v>
      </c>
      <c r="K41" s="136">
        <v>17.821067867729454</v>
      </c>
      <c r="L41" s="136">
        <v>1.4508752676681766</v>
      </c>
      <c r="M41" s="136">
        <v>155.50794672167501</v>
      </c>
      <c r="N41" s="136">
        <v>0.3087484291710903</v>
      </c>
      <c r="O41" s="136">
        <v>0.14850877105905883</v>
      </c>
      <c r="P41" s="136">
        <v>9.4157102794193731E-2</v>
      </c>
      <c r="Q41" s="136">
        <v>8.2579255809577645E-2</v>
      </c>
      <c r="R41" s="136">
        <v>0.63858770587940994</v>
      </c>
      <c r="S41" s="136">
        <v>0.15092533726893054</v>
      </c>
      <c r="T41" s="136">
        <v>8.7219536780961879E-2</v>
      </c>
      <c r="U41" s="136">
        <v>3.9013812845046715E-2</v>
      </c>
      <c r="V41" s="136">
        <v>3.0115631904698876</v>
      </c>
      <c r="W41" s="136">
        <v>4.7469291371337343</v>
      </c>
      <c r="X41" s="136">
        <v>3.8899496513211962</v>
      </c>
      <c r="Y41" s="136">
        <v>2.8374394810241745</v>
      </c>
      <c r="Z41" s="136">
        <v>1.5484600725630124</v>
      </c>
      <c r="AA41" s="136">
        <v>2.0500897905221667</v>
      </c>
      <c r="AB41" s="136">
        <v>10.325938995430551</v>
      </c>
      <c r="AC41" s="136">
        <v>2.9058525888695481</v>
      </c>
      <c r="AD41" s="136">
        <v>0.10559633903772893</v>
      </c>
      <c r="AE41" s="137"/>
      <c r="AF41" s="138">
        <v>874</v>
      </c>
      <c r="AG41" s="138">
        <v>5401.680581354598</v>
      </c>
      <c r="AH41" s="138">
        <v>67795.055631399999</v>
      </c>
      <c r="AI41" s="138">
        <v>14820.000683424607</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0.19034509900000002</v>
      </c>
      <c r="F43" s="136">
        <v>8.3112990000000046E-3</v>
      </c>
      <c r="G43" s="136">
        <v>0.230707833</v>
      </c>
      <c r="H43" s="136" t="s">
        <v>393</v>
      </c>
      <c r="I43" s="136">
        <v>4.7321693074642866E-2</v>
      </c>
      <c r="J43" s="136">
        <v>0.10803339759153358</v>
      </c>
      <c r="K43" s="136">
        <v>0.23629407099999999</v>
      </c>
      <c r="L43" s="136" t="s">
        <v>393</v>
      </c>
      <c r="M43" s="136">
        <v>0.41484346099999997</v>
      </c>
      <c r="N43" s="136">
        <v>3.4283917127952056E-2</v>
      </c>
      <c r="O43" s="136">
        <v>1.0799879261068656E-3</v>
      </c>
      <c r="P43" s="136">
        <v>1.4668238362861444E-3</v>
      </c>
      <c r="Q43" s="136">
        <v>1.1041374927898162E-3</v>
      </c>
      <c r="R43" s="136">
        <v>4.909551057412153E-3</v>
      </c>
      <c r="S43" s="136">
        <v>5.5015973529110801E-3</v>
      </c>
      <c r="T43" s="136">
        <v>2.1460553087949221E-2</v>
      </c>
      <c r="U43" s="136">
        <v>3.9362892376855143E-4</v>
      </c>
      <c r="V43" s="136">
        <v>7.2788116787991533E-2</v>
      </c>
      <c r="W43" s="136">
        <v>6.6855715235477967E-2</v>
      </c>
      <c r="X43" s="136">
        <v>1.6714099910137656E-2</v>
      </c>
      <c r="Y43" s="136">
        <v>2.2165526693282506E-2</v>
      </c>
      <c r="Z43" s="136">
        <v>9.4588310277020169E-3</v>
      </c>
      <c r="AA43" s="136">
        <v>7.7030043177482906E-3</v>
      </c>
      <c r="AB43" s="136">
        <v>5.6041461948870469E-2</v>
      </c>
      <c r="AC43" s="136">
        <v>3.4078159188545223E-4</v>
      </c>
      <c r="AD43" s="136">
        <v>2.9506240993846394E-2</v>
      </c>
      <c r="AE43" s="137"/>
      <c r="AF43" s="138">
        <v>208.78817764825183</v>
      </c>
      <c r="AG43" s="138">
        <v>188.08009618888894</v>
      </c>
      <c r="AH43" s="138">
        <v>1788.4051434479995</v>
      </c>
      <c r="AI43" s="138">
        <v>74.160959498049422</v>
      </c>
      <c r="AJ43" s="138" t="s">
        <v>390</v>
      </c>
      <c r="AK43" s="138" t="s">
        <v>385</v>
      </c>
      <c r="AL43" s="147" t="s">
        <v>49</v>
      </c>
    </row>
    <row r="44" spans="1:38" s="2" customFormat="1" ht="26.25" customHeight="1" thickBot="1" x14ac:dyDescent="0.25">
      <c r="A44" s="63" t="s">
        <v>70</v>
      </c>
      <c r="B44" s="63" t="s">
        <v>111</v>
      </c>
      <c r="C44" s="64" t="s">
        <v>112</v>
      </c>
      <c r="D44" s="65"/>
      <c r="E44" s="136">
        <v>1.8997899211293399</v>
      </c>
      <c r="F44" s="136">
        <v>0.5145534206974095</v>
      </c>
      <c r="G44" s="136">
        <v>1.4802500505517191E-3</v>
      </c>
      <c r="H44" s="136">
        <v>5.1808751769310169E-4</v>
      </c>
      <c r="I44" s="136">
        <v>9.4680493858414316E-2</v>
      </c>
      <c r="J44" s="136">
        <v>9.4680493858414316E-2</v>
      </c>
      <c r="K44" s="136">
        <v>9.4680493858414316E-2</v>
      </c>
      <c r="L44" s="136">
        <v>5.6453036302916183E-2</v>
      </c>
      <c r="M44" s="136">
        <v>14.807755393196649</v>
      </c>
      <c r="N44" s="136" t="s">
        <v>393</v>
      </c>
      <c r="O44" s="136">
        <v>7.4012502527585954E-4</v>
      </c>
      <c r="P44" s="136" t="s">
        <v>385</v>
      </c>
      <c r="Q44" s="136" t="s">
        <v>385</v>
      </c>
      <c r="R44" s="136">
        <v>3.700625126379298E-3</v>
      </c>
      <c r="S44" s="136">
        <v>0.12582125429689611</v>
      </c>
      <c r="T44" s="136">
        <v>5.1808751769310173E-3</v>
      </c>
      <c r="U44" s="136">
        <v>7.4012502527585954E-4</v>
      </c>
      <c r="V44" s="136">
        <v>7.4012502527585955E-2</v>
      </c>
      <c r="W44" s="136" t="s">
        <v>393</v>
      </c>
      <c r="X44" s="136">
        <v>2.4054063321465439E-6</v>
      </c>
      <c r="Y44" s="136">
        <v>3.5155938700603337E-3</v>
      </c>
      <c r="Z44" s="136" t="s">
        <v>393</v>
      </c>
      <c r="AA44" s="136" t="s">
        <v>393</v>
      </c>
      <c r="AB44" s="136" t="s">
        <v>393</v>
      </c>
      <c r="AC44" s="136" t="s">
        <v>393</v>
      </c>
      <c r="AD44" s="136" t="s">
        <v>393</v>
      </c>
      <c r="AE44" s="137"/>
      <c r="AF44" s="138">
        <v>3153.4815869999998</v>
      </c>
      <c r="AG44" s="138" t="s">
        <v>385</v>
      </c>
      <c r="AH44" s="138" t="s">
        <v>385</v>
      </c>
      <c r="AI44" s="138" t="s">
        <v>385</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0.23107502099999999</v>
      </c>
      <c r="F46" s="136">
        <v>0.54166301999999888</v>
      </c>
      <c r="G46" s="136">
        <v>0.402738755</v>
      </c>
      <c r="H46" s="136">
        <v>5.6436450000000001E-3</v>
      </c>
      <c r="I46" s="136">
        <v>4.3681164250760414E-2</v>
      </c>
      <c r="J46" s="136">
        <v>5.8228659957635619E-2</v>
      </c>
      <c r="K46" s="136">
        <v>0.11032236000000001</v>
      </c>
      <c r="L46" s="136" t="s">
        <v>393</v>
      </c>
      <c r="M46" s="136">
        <v>0.25336558100000001</v>
      </c>
      <c r="N46" s="136">
        <v>2.4883299492870551E-2</v>
      </c>
      <c r="O46" s="136">
        <v>3.4358294378524851E-4</v>
      </c>
      <c r="P46" s="136">
        <v>1.683820736439453E-3</v>
      </c>
      <c r="Q46" s="136">
        <v>9.4644473802739349E-4</v>
      </c>
      <c r="R46" s="136">
        <v>3.6031405865478831E-3</v>
      </c>
      <c r="S46" s="136">
        <v>3.1511237999298316E-3</v>
      </c>
      <c r="T46" s="136">
        <v>1.0045013926248151E-2</v>
      </c>
      <c r="U46" s="136">
        <v>4.090047686826377E-4</v>
      </c>
      <c r="V46" s="136">
        <v>3.8530273137584135E-2</v>
      </c>
      <c r="W46" s="136">
        <v>3.6366029629259763E-2</v>
      </c>
      <c r="X46" s="136">
        <v>7.8109114359711327E-3</v>
      </c>
      <c r="Y46" s="136">
        <v>1.0509428421941826E-2</v>
      </c>
      <c r="Z46" s="136">
        <v>4.7518255166528823E-3</v>
      </c>
      <c r="AA46" s="136">
        <v>3.781688589648505E-3</v>
      </c>
      <c r="AB46" s="136">
        <v>2.6853853964214348E-2</v>
      </c>
      <c r="AC46" s="136">
        <v>1.317216065515253E-4</v>
      </c>
      <c r="AD46" s="136">
        <v>3.2189572515058502E-2</v>
      </c>
      <c r="AE46" s="137"/>
      <c r="AF46" s="138">
        <v>28.993062506437028</v>
      </c>
      <c r="AG46" s="138">
        <v>279.96408171000002</v>
      </c>
      <c r="AH46" s="138">
        <v>2335.9883889299995</v>
      </c>
      <c r="AI46" s="138">
        <v>166.60237738999999</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10.202999999999999</v>
      </c>
      <c r="G48" s="136" t="s">
        <v>385</v>
      </c>
      <c r="H48" s="136" t="s">
        <v>385</v>
      </c>
      <c r="I48" s="136">
        <v>0.13603999999999999</v>
      </c>
      <c r="J48" s="136">
        <v>0.95228000000000002</v>
      </c>
      <c r="K48" s="136">
        <v>2.0065899999999997</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3.4009999999999998</v>
      </c>
      <c r="AL48" s="147" t="s">
        <v>397</v>
      </c>
    </row>
    <row r="49" spans="1:38" s="2" customFormat="1" ht="26.25" customHeight="1" thickBot="1" x14ac:dyDescent="0.25">
      <c r="A49" s="63" t="s">
        <v>119</v>
      </c>
      <c r="B49" s="63" t="s">
        <v>122</v>
      </c>
      <c r="C49" s="64" t="s">
        <v>123</v>
      </c>
      <c r="D49" s="65"/>
      <c r="E49" s="136">
        <v>1.5298848000000001E-3</v>
      </c>
      <c r="F49" s="136">
        <v>1.30890144E-2</v>
      </c>
      <c r="G49" s="136">
        <v>1.3598976000000001E-3</v>
      </c>
      <c r="H49" s="136">
        <v>6.2895264000000003E-3</v>
      </c>
      <c r="I49" s="136">
        <v>0.103692192</v>
      </c>
      <c r="J49" s="136">
        <v>0.24818131200000002</v>
      </c>
      <c r="K49" s="136">
        <v>0.58985558400000004</v>
      </c>
      <c r="L49" s="136">
        <v>5.0809174079999998E-2</v>
      </c>
      <c r="M49" s="136">
        <v>0.78194112000000005</v>
      </c>
      <c r="N49" s="136">
        <v>0.64595135999999997</v>
      </c>
      <c r="O49" s="136">
        <v>1.1899104000000001E-2</v>
      </c>
      <c r="P49" s="136">
        <v>2.0398464000000002E-2</v>
      </c>
      <c r="Q49" s="136">
        <v>2.2098336E-2</v>
      </c>
      <c r="R49" s="136">
        <v>0.28897824000000005</v>
      </c>
      <c r="S49" s="136">
        <v>8.1593856000000006E-2</v>
      </c>
      <c r="T49" s="136">
        <v>0.20398463999999999</v>
      </c>
      <c r="U49" s="136">
        <v>2.7197952000000001E-2</v>
      </c>
      <c r="V49" s="136">
        <v>0.37397184</v>
      </c>
      <c r="W49" s="136">
        <v>5.0996160000000001</v>
      </c>
      <c r="X49" s="136">
        <v>0.27197952000000003</v>
      </c>
      <c r="Y49" s="136">
        <v>0.33997440000000001</v>
      </c>
      <c r="Z49" s="136">
        <v>0.1699872</v>
      </c>
      <c r="AA49" s="136">
        <v>0.11899104000000002</v>
      </c>
      <c r="AB49" s="136">
        <v>6.000548160000001</v>
      </c>
      <c r="AC49" s="136" t="s">
        <v>393</v>
      </c>
      <c r="AD49" s="136" t="s">
        <v>393</v>
      </c>
      <c r="AE49" s="137"/>
      <c r="AF49" s="138" t="s">
        <v>385</v>
      </c>
      <c r="AG49" s="138" t="s">
        <v>385</v>
      </c>
      <c r="AH49" s="138" t="s">
        <v>385</v>
      </c>
      <c r="AI49" s="138" t="s">
        <v>385</v>
      </c>
      <c r="AJ49" s="138" t="s">
        <v>385</v>
      </c>
      <c r="AK49" s="138">
        <v>1.699872</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0.94979999999999998</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9.4979999999999993</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2.8646700000000004E-2</v>
      </c>
      <c r="O52" s="136">
        <v>2.8646700000000004E-2</v>
      </c>
      <c r="P52" s="136">
        <v>2.8646700000000004E-2</v>
      </c>
      <c r="Q52" s="136">
        <v>2.8646700000000004E-2</v>
      </c>
      <c r="R52" s="136">
        <v>2.8646700000000004E-2</v>
      </c>
      <c r="S52" s="136">
        <v>2.8646700000000004E-2</v>
      </c>
      <c r="T52" s="136">
        <v>2.8646700000000004E-2</v>
      </c>
      <c r="U52" s="136">
        <v>2.8646700000000004E-2</v>
      </c>
      <c r="V52" s="136">
        <v>2.8646700000000004E-2</v>
      </c>
      <c r="W52" s="136">
        <v>3.2016900000000001E-2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5.617</v>
      </c>
      <c r="AL52" s="147" t="s">
        <v>401</v>
      </c>
    </row>
    <row r="53" spans="1:38" s="2" customFormat="1" ht="26.25" customHeight="1" thickBot="1" x14ac:dyDescent="0.25">
      <c r="A53" s="63" t="s">
        <v>119</v>
      </c>
      <c r="B53" s="67" t="s">
        <v>129</v>
      </c>
      <c r="C53" s="69" t="s">
        <v>130</v>
      </c>
      <c r="D53" s="66"/>
      <c r="E53" s="136" t="s">
        <v>385</v>
      </c>
      <c r="F53" s="136">
        <v>3.0456500174622354</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1.5228250087311177</v>
      </c>
      <c r="AL53" s="147" t="s">
        <v>402</v>
      </c>
    </row>
    <row r="54" spans="1:38" s="2" customFormat="1" ht="37.5" customHeight="1" thickBot="1" x14ac:dyDescent="0.25">
      <c r="A54" s="63" t="s">
        <v>119</v>
      </c>
      <c r="B54" s="67" t="s">
        <v>131</v>
      </c>
      <c r="C54" s="69" t="s">
        <v>132</v>
      </c>
      <c r="D54" s="66"/>
      <c r="E54" s="136" t="s">
        <v>385</v>
      </c>
      <c r="F54" s="136">
        <v>7.0939500000000004</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70939.5</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4.9335742791544221E-2</v>
      </c>
      <c r="J57" s="136">
        <v>0.11638398287510747</v>
      </c>
      <c r="K57" s="136">
        <v>0.286473217</v>
      </c>
      <c r="L57" s="136">
        <v>1.4800722837463266E-3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2259.7869999999998</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7.8654032769646682E-3</v>
      </c>
      <c r="J58" s="136">
        <v>9.4384824105767928E-2</v>
      </c>
      <c r="K58" s="136">
        <v>0.78654022699999993</v>
      </c>
      <c r="L58" s="136">
        <v>3.6180855074037471E-5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918.98699999999997</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8.9883874990000001E-2</v>
      </c>
      <c r="J59" s="136">
        <v>9.3834814549999992E-2</v>
      </c>
      <c r="K59" s="136">
        <v>9.8773488999999992E-2</v>
      </c>
      <c r="L59" s="136">
        <v>5.5728002493799999E-5</v>
      </c>
      <c r="M59" s="136" t="s">
        <v>392</v>
      </c>
      <c r="N59" s="136">
        <v>0.32399976997606195</v>
      </c>
      <c r="O59" s="136">
        <v>7.9487766988800054E-3</v>
      </c>
      <c r="P59" s="136">
        <v>7.5093299999999996E-4</v>
      </c>
      <c r="Q59" s="136">
        <v>1.920954368896001E-2</v>
      </c>
      <c r="R59" s="136">
        <v>2.4508728154880016E-2</v>
      </c>
      <c r="S59" s="136">
        <v>1.7521769999999999E-3</v>
      </c>
      <c r="T59" s="136">
        <v>1.5897553397760011E-2</v>
      </c>
      <c r="U59" s="136">
        <v>9.9359708736000071E-2</v>
      </c>
      <c r="V59" s="136">
        <v>9.2615069999999994E-2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250.31099999999998</v>
      </c>
      <c r="AL59" s="147" t="s">
        <v>407</v>
      </c>
    </row>
    <row r="60" spans="1:38" s="2" customFormat="1" ht="26.25" customHeight="1" thickBot="1" x14ac:dyDescent="0.25">
      <c r="A60" s="63" t="s">
        <v>53</v>
      </c>
      <c r="B60" s="71" t="s">
        <v>142</v>
      </c>
      <c r="C60" s="64" t="s">
        <v>143</v>
      </c>
      <c r="D60" s="110"/>
      <c r="E60" s="136">
        <v>1.6449254E-2</v>
      </c>
      <c r="F60" s="136">
        <v>3.0184E-4</v>
      </c>
      <c r="G60" s="136">
        <v>1.7593531999999999E-2</v>
      </c>
      <c r="H60" s="136" t="s">
        <v>385</v>
      </c>
      <c r="I60" s="136">
        <v>3.7361671088689428E-3</v>
      </c>
      <c r="J60" s="136">
        <v>4.482434160075615E-2</v>
      </c>
      <c r="K60" s="136">
        <v>0.37352228999999998</v>
      </c>
      <c r="L60" s="136" t="s">
        <v>385</v>
      </c>
      <c r="M60" s="136">
        <v>4.5861483000000001E-2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38.882079272479203</v>
      </c>
      <c r="AG60" s="138">
        <v>20.468</v>
      </c>
      <c r="AH60" s="138">
        <v>57.744127349999999</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0.12497323102430791</v>
      </c>
      <c r="J61" s="136">
        <v>1.2497323102430791</v>
      </c>
      <c r="K61" s="136">
        <v>4.1760902390897501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3.3440568749883464</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0.37283801099999997</v>
      </c>
      <c r="F63" s="136">
        <v>0.18725547499999995</v>
      </c>
      <c r="G63" s="136">
        <v>0.12683346000000001</v>
      </c>
      <c r="H63" s="136">
        <v>3.1999999999999999E-5</v>
      </c>
      <c r="I63" s="136">
        <v>9.6653858540222334E-2</v>
      </c>
      <c r="J63" s="136">
        <v>0.10373963394479813</v>
      </c>
      <c r="K63" s="136">
        <v>0.13107490100000002</v>
      </c>
      <c r="L63" s="136" t="s">
        <v>393</v>
      </c>
      <c r="M63" s="136">
        <v>1.2713357679999999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76.833839999999995</v>
      </c>
      <c r="AG63" s="138">
        <v>238.08707508999998</v>
      </c>
      <c r="AH63" s="138">
        <v>2038.0525227299995</v>
      </c>
      <c r="AI63" s="138" t="s">
        <v>390</v>
      </c>
      <c r="AJ63" s="138" t="s">
        <v>385</v>
      </c>
      <c r="AK63" s="138" t="s">
        <v>385</v>
      </c>
      <c r="AL63" s="147" t="s">
        <v>399</v>
      </c>
    </row>
    <row r="64" spans="1:38" s="2" customFormat="1" ht="26.25" customHeight="1" thickBot="1" x14ac:dyDescent="0.25">
      <c r="A64" s="63" t="s">
        <v>53</v>
      </c>
      <c r="B64" s="71" t="s">
        <v>150</v>
      </c>
      <c r="C64" s="64" t="s">
        <v>151</v>
      </c>
      <c r="D64" s="65"/>
      <c r="E64" s="136">
        <v>0.24287729</v>
      </c>
      <c r="F64" s="136">
        <v>3.8677500000000001E-3</v>
      </c>
      <c r="G64" s="136">
        <v>1.1739839999999999E-3</v>
      </c>
      <c r="H64" s="136">
        <v>4.0000000000000001E-3</v>
      </c>
      <c r="I64" s="136">
        <v>3.2553045050737701E-2</v>
      </c>
      <c r="J64" s="136">
        <v>5.4255077393109252E-2</v>
      </c>
      <c r="K64" s="136">
        <v>9.0425129999999992E-2</v>
      </c>
      <c r="L64" s="136" t="s">
        <v>385</v>
      </c>
      <c r="M64" s="136">
        <v>9.8127336999999995E-2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4185.9866999999995</v>
      </c>
      <c r="AI64" s="138" t="s">
        <v>390</v>
      </c>
      <c r="AJ64" s="138" t="s">
        <v>390</v>
      </c>
      <c r="AK64" s="138">
        <v>400</v>
      </c>
      <c r="AL64" s="147" t="s">
        <v>411</v>
      </c>
    </row>
    <row r="65" spans="1:38" s="2" customFormat="1" ht="26.25" customHeight="1" thickBot="1" x14ac:dyDescent="0.25">
      <c r="A65" s="63" t="s">
        <v>53</v>
      </c>
      <c r="B65" s="67" t="s">
        <v>152</v>
      </c>
      <c r="C65" s="64" t="s">
        <v>153</v>
      </c>
      <c r="D65" s="65"/>
      <c r="E65" s="136">
        <v>0.1755110543977681</v>
      </c>
      <c r="F65" s="136" t="s">
        <v>385</v>
      </c>
      <c r="G65" s="136" t="s">
        <v>385</v>
      </c>
      <c r="H65" s="136">
        <v>3.9351343756215771E-3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403.84399999999999</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0.101672844</v>
      </c>
      <c r="F67" s="136">
        <v>1.1952878060261964E-5</v>
      </c>
      <c r="G67" s="136">
        <v>1.0096688999999999E-2</v>
      </c>
      <c r="H67" s="136" t="s">
        <v>385</v>
      </c>
      <c r="I67" s="136">
        <v>0.11998306794624533</v>
      </c>
      <c r="J67" s="136">
        <v>0.19997178285684752</v>
      </c>
      <c r="K67" s="136">
        <v>0.333286309</v>
      </c>
      <c r="L67" s="136" t="s">
        <v>393</v>
      </c>
      <c r="M67" s="136">
        <v>7.0000846999999991E-2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244.96938699999998</v>
      </c>
      <c r="AI67" s="138" t="s">
        <v>390</v>
      </c>
      <c r="AJ67" s="138" t="s">
        <v>390</v>
      </c>
      <c r="AK67" s="138">
        <v>100.127</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0.74732763400000002</v>
      </c>
      <c r="F70" s="136">
        <v>2.2834840459999994</v>
      </c>
      <c r="G70" s="136">
        <v>1.3005692180000001</v>
      </c>
      <c r="H70" s="136">
        <v>0.126626233</v>
      </c>
      <c r="I70" s="136">
        <v>0.14420039805471349</v>
      </c>
      <c r="J70" s="136">
        <v>0.22627870628479108</v>
      </c>
      <c r="K70" s="136">
        <v>0.34378344399999999</v>
      </c>
      <c r="L70" s="136">
        <v>2.5956071649848428E-3</v>
      </c>
      <c r="M70" s="136">
        <v>3.7367395390000002</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74.070994999999996</v>
      </c>
      <c r="AG70" s="138" t="s">
        <v>390</v>
      </c>
      <c r="AH70" s="138">
        <v>1321.8160523899996</v>
      </c>
      <c r="AI70" s="138">
        <v>3.5928</v>
      </c>
      <c r="AJ70" s="138" t="s">
        <v>390</v>
      </c>
      <c r="AK70" s="138" t="s">
        <v>385</v>
      </c>
      <c r="AL70" s="147" t="s">
        <v>399</v>
      </c>
    </row>
    <row r="71" spans="1:38" s="2" customFormat="1" ht="26.25" customHeight="1" thickBot="1" x14ac:dyDescent="0.25">
      <c r="A71" s="63" t="s">
        <v>53</v>
      </c>
      <c r="B71" s="63" t="s">
        <v>163</v>
      </c>
      <c r="C71" s="64" t="s">
        <v>164</v>
      </c>
      <c r="D71" s="70"/>
      <c r="E71" s="136">
        <v>6.1673989064152496E-5</v>
      </c>
      <c r="F71" s="136">
        <v>3.3622735619999999</v>
      </c>
      <c r="G71" s="136">
        <v>1.9731516392520427E-6</v>
      </c>
      <c r="H71" s="136">
        <v>1.5670000000000001E-4</v>
      </c>
      <c r="I71" s="136">
        <v>1.7390832339506313E-6</v>
      </c>
      <c r="J71" s="136">
        <v>2.1792402961229497E-6</v>
      </c>
      <c r="K71" s="136">
        <v>2.2009676649940378E-6</v>
      </c>
      <c r="L71" s="136" t="s">
        <v>393</v>
      </c>
      <c r="M71" s="136">
        <v>1.3165484170023181E-5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3.1946061430000001</v>
      </c>
      <c r="F72" s="136">
        <v>0.16092629099999994</v>
      </c>
      <c r="G72" s="136">
        <v>7.4764628240000004</v>
      </c>
      <c r="H72" s="136">
        <v>1.6927209999999999E-3</v>
      </c>
      <c r="I72" s="136">
        <v>1.1349549442264488</v>
      </c>
      <c r="J72" s="136">
        <v>1.795210092697912</v>
      </c>
      <c r="K72" s="136">
        <v>7.668491618</v>
      </c>
      <c r="L72" s="136">
        <v>4.0858377992152159E-3</v>
      </c>
      <c r="M72" s="136">
        <v>71.863903163999993</v>
      </c>
      <c r="N72" s="136">
        <v>16.223541495637654</v>
      </c>
      <c r="O72" s="136">
        <v>8.5390927390895835E-2</v>
      </c>
      <c r="P72" s="136">
        <v>0.17727883275483636</v>
      </c>
      <c r="Q72" s="136">
        <v>0.45540073981315787</v>
      </c>
      <c r="R72" s="136">
        <v>0.4109901880826104</v>
      </c>
      <c r="S72" s="136">
        <v>0.69428991672969753</v>
      </c>
      <c r="T72" s="136">
        <v>0.46619084018909257</v>
      </c>
      <c r="U72" s="136">
        <v>8.2021600000000014E-2</v>
      </c>
      <c r="V72" s="136">
        <v>6.4299476775091655</v>
      </c>
      <c r="W72" s="136">
        <v>31.645142305999997</v>
      </c>
      <c r="X72" s="136" t="s">
        <v>393</v>
      </c>
      <c r="Y72" s="136" t="s">
        <v>393</v>
      </c>
      <c r="Z72" s="136" t="s">
        <v>393</v>
      </c>
      <c r="AA72" s="136" t="s">
        <v>393</v>
      </c>
      <c r="AB72" s="136">
        <v>10.436413380000001</v>
      </c>
      <c r="AC72" s="136">
        <v>0.10456799999999999</v>
      </c>
      <c r="AD72" s="136">
        <v>20.172976499999997</v>
      </c>
      <c r="AE72" s="137"/>
      <c r="AF72" s="138">
        <v>3.1043260000000004</v>
      </c>
      <c r="AG72" s="138">
        <v>68519.025867849996</v>
      </c>
      <c r="AH72" s="138">
        <v>6602.8229601599996</v>
      </c>
      <c r="AI72" s="138" t="s">
        <v>390</v>
      </c>
      <c r="AJ72" s="138" t="s">
        <v>390</v>
      </c>
      <c r="AK72" s="138">
        <v>8513.7559999999994</v>
      </c>
      <c r="AL72" s="147" t="s">
        <v>417</v>
      </c>
    </row>
    <row r="73" spans="1:38" s="2" customFormat="1" ht="26.25" customHeight="1" thickBot="1" x14ac:dyDescent="0.25">
      <c r="A73" s="63" t="s">
        <v>53</v>
      </c>
      <c r="B73" s="63" t="s">
        <v>167</v>
      </c>
      <c r="C73" s="64" t="s">
        <v>168</v>
      </c>
      <c r="D73" s="65"/>
      <c r="E73" s="136">
        <v>0.29808442300000004</v>
      </c>
      <c r="F73" s="136">
        <v>3.4058181E-2</v>
      </c>
      <c r="G73" s="136">
        <v>0.30279090800000003</v>
      </c>
      <c r="H73" s="136">
        <v>8.4999999999999999E-6</v>
      </c>
      <c r="I73" s="136">
        <v>8.6525055185220245E-2</v>
      </c>
      <c r="J73" s="136">
        <v>0.10970189947434779</v>
      </c>
      <c r="K73" s="136">
        <v>0.121954412</v>
      </c>
      <c r="L73" s="136">
        <v>8.6525055185220252E-3</v>
      </c>
      <c r="M73" s="136">
        <v>2.75664592</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194.31611619999998</v>
      </c>
      <c r="AH73" s="138">
        <v>657.83213999999998</v>
      </c>
      <c r="AI73" s="138" t="s">
        <v>390</v>
      </c>
      <c r="AJ73" s="138" t="s">
        <v>390</v>
      </c>
      <c r="AK73" s="138">
        <v>153.47399999999999</v>
      </c>
      <c r="AL73" s="147" t="s">
        <v>418</v>
      </c>
    </row>
    <row r="74" spans="1:38" s="2" customFormat="1" ht="26.25" customHeight="1" thickBot="1" x14ac:dyDescent="0.25">
      <c r="A74" s="63" t="s">
        <v>53</v>
      </c>
      <c r="B74" s="63" t="s">
        <v>169</v>
      </c>
      <c r="C74" s="64" t="s">
        <v>170</v>
      </c>
      <c r="D74" s="65"/>
      <c r="E74" s="136">
        <v>0.403049675</v>
      </c>
      <c r="F74" s="136">
        <v>2.8485749999999999E-3</v>
      </c>
      <c r="G74" s="136">
        <v>1.2933328340000001</v>
      </c>
      <c r="H74" s="136" t="s">
        <v>393</v>
      </c>
      <c r="I74" s="136">
        <v>7.2083421281159951E-2</v>
      </c>
      <c r="J74" s="136">
        <v>8.1168071138498027E-2</v>
      </c>
      <c r="K74" s="136">
        <v>8.8011607999999991E-2</v>
      </c>
      <c r="L74" s="136">
        <v>1.6579186894666788E-3</v>
      </c>
      <c r="M74" s="136">
        <v>10.219699191</v>
      </c>
      <c r="N74" s="136" t="s">
        <v>393</v>
      </c>
      <c r="O74" s="136" t="s">
        <v>393</v>
      </c>
      <c r="P74" s="136" t="s">
        <v>393</v>
      </c>
      <c r="Q74" s="136" t="s">
        <v>393</v>
      </c>
      <c r="R74" s="136" t="s">
        <v>393</v>
      </c>
      <c r="S74" s="136" t="s">
        <v>393</v>
      </c>
      <c r="T74" s="136" t="s">
        <v>393</v>
      </c>
      <c r="U74" s="136" t="s">
        <v>393</v>
      </c>
      <c r="V74" s="136" t="s">
        <v>393</v>
      </c>
      <c r="W74" s="136" t="s">
        <v>393</v>
      </c>
      <c r="X74" s="136">
        <v>7.6869100000000008E-3</v>
      </c>
      <c r="Y74" s="136">
        <v>2.1962600000000002E-3</v>
      </c>
      <c r="Z74" s="136">
        <v>2.1962600000000002E-3</v>
      </c>
      <c r="AA74" s="136">
        <v>1.0981300000000001E-3</v>
      </c>
      <c r="AB74" s="136">
        <v>1.3177560000000001E-2</v>
      </c>
      <c r="AC74" s="136" t="s">
        <v>393</v>
      </c>
      <c r="AD74" s="136" t="s">
        <v>385</v>
      </c>
      <c r="AE74" s="137"/>
      <c r="AF74" s="138">
        <v>2.4853999999999998E-2</v>
      </c>
      <c r="AG74" s="138" t="s">
        <v>390</v>
      </c>
      <c r="AH74" s="138">
        <v>5083.5476736177998</v>
      </c>
      <c r="AI74" s="138">
        <v>62.051600000000001</v>
      </c>
      <c r="AJ74" s="138">
        <v>75.874680000000012</v>
      </c>
      <c r="AK74" s="138">
        <v>109.813</v>
      </c>
      <c r="AL74" s="147" t="s">
        <v>419</v>
      </c>
    </row>
    <row r="75" spans="1:38" s="2" customFormat="1" ht="26.25" customHeight="1" thickBot="1" x14ac:dyDescent="0.25">
      <c r="A75" s="63" t="s">
        <v>53</v>
      </c>
      <c r="B75" s="63" t="s">
        <v>171</v>
      </c>
      <c r="C75" s="64" t="s">
        <v>172</v>
      </c>
      <c r="D75" s="70"/>
      <c r="E75" s="136">
        <v>1.5360632169999999</v>
      </c>
      <c r="F75" s="136">
        <v>9.4158609999999993E-3</v>
      </c>
      <c r="G75" s="136">
        <v>0.67564773700000003</v>
      </c>
      <c r="H75" s="136">
        <v>4.44444E-4</v>
      </c>
      <c r="I75" s="136">
        <v>2.8154312766173334E-3</v>
      </c>
      <c r="J75" s="136">
        <v>3.3785096372641446E-2</v>
      </c>
      <c r="K75" s="136">
        <v>0.28154241699999999</v>
      </c>
      <c r="L75" s="136" t="s">
        <v>393</v>
      </c>
      <c r="M75" s="136">
        <v>3.7377218440000002</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608.91750000000002</v>
      </c>
      <c r="AG75" s="138" t="s">
        <v>390</v>
      </c>
      <c r="AH75" s="138">
        <v>3400.0838022899993</v>
      </c>
      <c r="AI75" s="138" t="s">
        <v>390</v>
      </c>
      <c r="AJ75" s="138" t="s">
        <v>390</v>
      </c>
      <c r="AK75" s="138">
        <v>353.93856178993155</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1.2445717E-2</v>
      </c>
      <c r="F78" s="136">
        <v>5.3594999999999988E-4</v>
      </c>
      <c r="G78" s="136">
        <v>4.9382400000000002E-4</v>
      </c>
      <c r="H78" s="136" t="s">
        <v>393</v>
      </c>
      <c r="I78" s="136">
        <v>1.9824317776862802E-3</v>
      </c>
      <c r="J78" s="136">
        <v>2.512941565077159E-3</v>
      </c>
      <c r="K78" s="136">
        <v>5.9925309999999997E-3</v>
      </c>
      <c r="L78" s="136">
        <v>1.9824317776862803E-6</v>
      </c>
      <c r="M78" s="136">
        <v>3.6955094000000001E-2</v>
      </c>
      <c r="N78" s="136">
        <v>0.25616159999999999</v>
      </c>
      <c r="O78" s="136">
        <v>2.4548819999999999E-2</v>
      </c>
      <c r="P78" s="136">
        <v>2.4548819999999999E-4</v>
      </c>
      <c r="Q78" s="136">
        <v>2.1346800000000003E-2</v>
      </c>
      <c r="R78" s="136">
        <v>0.17077440000000002</v>
      </c>
      <c r="S78" s="136">
        <v>0.29885520000000004</v>
      </c>
      <c r="T78" s="136">
        <v>1.3875420000000001E-3</v>
      </c>
      <c r="U78" s="136" t="s">
        <v>393</v>
      </c>
      <c r="V78" s="136" t="s">
        <v>393</v>
      </c>
      <c r="W78" s="136">
        <v>0.53366999999999998</v>
      </c>
      <c r="X78" s="136" t="s">
        <v>393</v>
      </c>
      <c r="Y78" s="136" t="s">
        <v>393</v>
      </c>
      <c r="Z78" s="136" t="s">
        <v>393</v>
      </c>
      <c r="AA78" s="136" t="s">
        <v>393</v>
      </c>
      <c r="AB78" s="136" t="s">
        <v>393</v>
      </c>
      <c r="AC78" s="136" t="s">
        <v>393</v>
      </c>
      <c r="AD78" s="136">
        <v>9.6060600000000017E-6</v>
      </c>
      <c r="AE78" s="137"/>
      <c r="AF78" s="138" t="s">
        <v>390</v>
      </c>
      <c r="AG78" s="138" t="s">
        <v>390</v>
      </c>
      <c r="AH78" s="138" t="s">
        <v>390</v>
      </c>
      <c r="AI78" s="138" t="s">
        <v>390</v>
      </c>
      <c r="AJ78" s="138" t="s">
        <v>390</v>
      </c>
      <c r="AK78" s="138">
        <v>10.673400000000001</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7.5944343999999997E-2</v>
      </c>
      <c r="F80" s="136">
        <v>7.0719070000000009E-2</v>
      </c>
      <c r="G80" s="136">
        <v>5.5065613000000006E-2</v>
      </c>
      <c r="H80" s="136">
        <v>4.5469710000000003E-3</v>
      </c>
      <c r="I80" s="136">
        <v>5.4631579033666833E-2</v>
      </c>
      <c r="J80" s="136">
        <v>6.7111880800637583E-2</v>
      </c>
      <c r="K80" s="136">
        <v>7.4614179000000017E-2</v>
      </c>
      <c r="L80" s="136" t="s">
        <v>393</v>
      </c>
      <c r="M80" s="136">
        <v>0.14559304800000072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1.5818569642260479E-3</v>
      </c>
      <c r="AG80" s="138">
        <v>7.8485000000000002E-4</v>
      </c>
      <c r="AH80" s="138">
        <v>0.59727062692499988</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4.4898878517579215</v>
      </c>
      <c r="G82" s="136" t="s">
        <v>385</v>
      </c>
      <c r="H82" s="136" t="s">
        <v>385</v>
      </c>
      <c r="I82" s="136" t="s">
        <v>393</v>
      </c>
      <c r="J82" s="136" t="s">
        <v>385</v>
      </c>
      <c r="K82" s="136" t="s">
        <v>385</v>
      </c>
      <c r="L82" s="136" t="s">
        <v>385</v>
      </c>
      <c r="M82" s="136" t="s">
        <v>385</v>
      </c>
      <c r="N82" s="136" t="s">
        <v>385</v>
      </c>
      <c r="O82" s="136" t="s">
        <v>385</v>
      </c>
      <c r="P82" s="136">
        <v>3.01213304E-2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5378809</v>
      </c>
      <c r="AL82" s="147" t="s">
        <v>430</v>
      </c>
    </row>
    <row r="83" spans="1:38" s="2" customFormat="1" ht="26.25" customHeight="1" thickBot="1" x14ac:dyDescent="0.25">
      <c r="A83" s="63" t="s">
        <v>53</v>
      </c>
      <c r="B83" s="74" t="s">
        <v>188</v>
      </c>
      <c r="C83" s="75" t="s">
        <v>189</v>
      </c>
      <c r="D83" s="65"/>
      <c r="E83" s="136" t="s">
        <v>393</v>
      </c>
      <c r="F83" s="136">
        <v>1.1423264928568868E-2</v>
      </c>
      <c r="G83" s="136" t="s">
        <v>393</v>
      </c>
      <c r="H83" s="136" t="s">
        <v>385</v>
      </c>
      <c r="I83" s="136">
        <v>4.6755278750172137E-3</v>
      </c>
      <c r="J83" s="136">
        <v>6.2562196633604459E-3</v>
      </c>
      <c r="K83" s="136">
        <v>5.3703633000000001E-2</v>
      </c>
      <c r="L83" s="136">
        <v>2.6650508887598117E-4</v>
      </c>
      <c r="M83" s="136" t="s">
        <v>393</v>
      </c>
      <c r="N83" s="136" t="s">
        <v>385</v>
      </c>
      <c r="O83" s="136" t="s">
        <v>385</v>
      </c>
      <c r="P83" s="136" t="s">
        <v>385</v>
      </c>
      <c r="Q83" s="136" t="s">
        <v>385</v>
      </c>
      <c r="R83" s="136" t="s">
        <v>385</v>
      </c>
      <c r="S83" s="136" t="s">
        <v>385</v>
      </c>
      <c r="T83" s="136" t="s">
        <v>385</v>
      </c>
      <c r="U83" s="136" t="s">
        <v>385</v>
      </c>
      <c r="V83" s="136" t="s">
        <v>385</v>
      </c>
      <c r="W83" s="136">
        <v>4.1631799999999998E-3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59474</v>
      </c>
      <c r="AL83" s="147" t="s">
        <v>431</v>
      </c>
    </row>
    <row r="84" spans="1:38" s="2" customFormat="1" ht="26.25" customHeight="1" thickBot="1" x14ac:dyDescent="0.25">
      <c r="A84" s="63" t="s">
        <v>53</v>
      </c>
      <c r="B84" s="74" t="s">
        <v>190</v>
      </c>
      <c r="C84" s="75" t="s">
        <v>191</v>
      </c>
      <c r="D84" s="65"/>
      <c r="E84" s="136" t="s">
        <v>393</v>
      </c>
      <c r="F84" s="136">
        <v>1.5452440000000001E-2</v>
      </c>
      <c r="G84" s="136" t="s">
        <v>385</v>
      </c>
      <c r="H84" s="136" t="s">
        <v>385</v>
      </c>
      <c r="I84" s="136">
        <v>2.7665797384148417E-2</v>
      </c>
      <c r="J84" s="136">
        <v>3.4669793890244584E-2</v>
      </c>
      <c r="K84" s="136">
        <v>3.5020000000000003E-2</v>
      </c>
      <c r="L84" s="136">
        <v>3.596553659939294E-4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41.625</v>
      </c>
      <c r="AL84" s="147" t="s">
        <v>432</v>
      </c>
    </row>
    <row r="85" spans="1:38" s="2" customFormat="1" ht="26.25" customHeight="1" thickBot="1" x14ac:dyDescent="0.25">
      <c r="A85" s="63" t="s">
        <v>185</v>
      </c>
      <c r="B85" s="69" t="s">
        <v>192</v>
      </c>
      <c r="C85" s="75" t="s">
        <v>373</v>
      </c>
      <c r="D85" s="65"/>
      <c r="E85" s="136" t="s">
        <v>385</v>
      </c>
      <c r="F85" s="136">
        <v>15.183884370238294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59.667769</v>
      </c>
      <c r="AL85" s="147" t="s">
        <v>433</v>
      </c>
    </row>
    <row r="86" spans="1:38" s="2" customFormat="1" ht="26.25" customHeight="1" thickBot="1" x14ac:dyDescent="0.25">
      <c r="A86" s="63" t="s">
        <v>185</v>
      </c>
      <c r="B86" s="69" t="s">
        <v>193</v>
      </c>
      <c r="C86" s="73" t="s">
        <v>194</v>
      </c>
      <c r="D86" s="65"/>
      <c r="E86" s="136" t="s">
        <v>385</v>
      </c>
      <c r="F86" s="136">
        <v>7.9403032191724927</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8.0905904879778578</v>
      </c>
      <c r="AL86" s="147" t="s">
        <v>434</v>
      </c>
    </row>
    <row r="87" spans="1:38" s="2" customFormat="1" ht="26.25" customHeight="1" thickBot="1" x14ac:dyDescent="0.25">
      <c r="A87" s="63" t="s">
        <v>185</v>
      </c>
      <c r="B87" s="69" t="s">
        <v>195</v>
      </c>
      <c r="C87" s="73" t="s">
        <v>196</v>
      </c>
      <c r="D87" s="65"/>
      <c r="E87" s="136" t="s">
        <v>385</v>
      </c>
      <c r="F87" s="136">
        <v>5.2888325942890557E-2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6.9209601517482955E-2</v>
      </c>
      <c r="AL87" s="147" t="s">
        <v>434</v>
      </c>
    </row>
    <row r="88" spans="1:38" s="2" customFormat="1" ht="26.25" customHeight="1" thickBot="1" x14ac:dyDescent="0.25">
      <c r="A88" s="63" t="s">
        <v>185</v>
      </c>
      <c r="B88" s="69" t="s">
        <v>197</v>
      </c>
      <c r="C88" s="73" t="s">
        <v>198</v>
      </c>
      <c r="D88" s="65"/>
      <c r="E88" s="136" t="s">
        <v>393</v>
      </c>
      <c r="F88" s="136">
        <v>2.4203352900248718</v>
      </c>
      <c r="G88" s="136" t="s">
        <v>393</v>
      </c>
      <c r="H88" s="136" t="s">
        <v>393</v>
      </c>
      <c r="I88" s="136" t="s">
        <v>393</v>
      </c>
      <c r="J88" s="136" t="s">
        <v>393</v>
      </c>
      <c r="K88" s="136" t="s">
        <v>393</v>
      </c>
      <c r="L88" s="136" t="s">
        <v>393</v>
      </c>
      <c r="M88" s="136" t="s">
        <v>393</v>
      </c>
      <c r="N88" s="136" t="s">
        <v>393</v>
      </c>
      <c r="O88" s="136">
        <v>4.1625000000000004E-6</v>
      </c>
      <c r="P88" s="136" t="s">
        <v>393</v>
      </c>
      <c r="Q88" s="136">
        <v>2.0812500000000001E-5</v>
      </c>
      <c r="R88" s="136">
        <v>2.4975000000000003E-4</v>
      </c>
      <c r="S88" s="136" t="s">
        <v>393</v>
      </c>
      <c r="T88" s="136">
        <v>2.0812500000000002E-3</v>
      </c>
      <c r="U88" s="136">
        <v>2.0812500000000001E-5</v>
      </c>
      <c r="V88" s="136" t="s">
        <v>393</v>
      </c>
      <c r="W88" s="136" t="s">
        <v>393</v>
      </c>
      <c r="X88" s="136" t="s">
        <v>393</v>
      </c>
      <c r="Y88" s="136" t="s">
        <v>393</v>
      </c>
      <c r="Z88" s="136" t="s">
        <v>393</v>
      </c>
      <c r="AA88" s="136" t="s">
        <v>393</v>
      </c>
      <c r="AB88" s="136">
        <v>0.10614375</v>
      </c>
      <c r="AC88" s="136" t="s">
        <v>393</v>
      </c>
      <c r="AD88" s="136" t="s">
        <v>393</v>
      </c>
      <c r="AE88" s="137"/>
      <c r="AF88" s="138" t="s">
        <v>385</v>
      </c>
      <c r="AG88" s="138" t="s">
        <v>385</v>
      </c>
      <c r="AH88" s="138" t="s">
        <v>385</v>
      </c>
      <c r="AI88" s="138" t="s">
        <v>385</v>
      </c>
      <c r="AJ88" s="138" t="s">
        <v>385</v>
      </c>
      <c r="AK88" s="138">
        <v>9.5160504000000081</v>
      </c>
      <c r="AL88" s="147" t="s">
        <v>434</v>
      </c>
    </row>
    <row r="89" spans="1:38" s="2" customFormat="1" ht="26.25" customHeight="1" thickBot="1" x14ac:dyDescent="0.25">
      <c r="A89" s="63" t="s">
        <v>185</v>
      </c>
      <c r="B89" s="69" t="s">
        <v>199</v>
      </c>
      <c r="C89" s="73" t="s">
        <v>200</v>
      </c>
      <c r="D89" s="65"/>
      <c r="E89" s="136" t="s">
        <v>385</v>
      </c>
      <c r="F89" s="136">
        <v>1.334738460351975</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4.7710922172109491</v>
      </c>
      <c r="AL89" s="147" t="s">
        <v>434</v>
      </c>
    </row>
    <row r="90" spans="1:38" s="7" customFormat="1" ht="26.25" customHeight="1" thickBot="1" x14ac:dyDescent="0.25">
      <c r="A90" s="63" t="s">
        <v>185</v>
      </c>
      <c r="B90" s="69" t="s">
        <v>201</v>
      </c>
      <c r="C90" s="73" t="s">
        <v>202</v>
      </c>
      <c r="D90" s="65"/>
      <c r="E90" s="136" t="s">
        <v>385</v>
      </c>
      <c r="F90" s="136">
        <v>1.5865241279930065</v>
      </c>
      <c r="G90" s="136">
        <v>1.746781131977574E-2</v>
      </c>
      <c r="H90" s="136" t="s">
        <v>385</v>
      </c>
      <c r="I90" s="136" t="s">
        <v>385</v>
      </c>
      <c r="J90" s="136" t="s">
        <v>385</v>
      </c>
      <c r="K90" s="136" t="s">
        <v>385</v>
      </c>
      <c r="L90" s="136" t="s">
        <v>385</v>
      </c>
      <c r="M90" s="136" t="s">
        <v>385</v>
      </c>
      <c r="N90" s="136">
        <v>1.8632332074427463E-4</v>
      </c>
      <c r="O90" s="136">
        <v>2.3290415093034329E-4</v>
      </c>
      <c r="P90" s="136">
        <v>1.1645207546517164E-4</v>
      </c>
      <c r="Q90" s="136">
        <v>2.5619456602337743E-4</v>
      </c>
      <c r="R90" s="136">
        <v>1.630329056512403E-4</v>
      </c>
      <c r="S90" s="136">
        <v>1.1645207546517164E-4</v>
      </c>
      <c r="T90" s="136">
        <v>1.1645207546517164E-4</v>
      </c>
      <c r="U90" s="136">
        <v>9.3161660372137315E-5</v>
      </c>
      <c r="V90" s="136">
        <v>4.3785980374904536</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0.49504538462821074</v>
      </c>
      <c r="AL90" s="145" t="s">
        <v>434</v>
      </c>
    </row>
    <row r="91" spans="1:38" s="2" customFormat="1" ht="26.25" customHeight="1" thickBot="1" x14ac:dyDescent="0.25">
      <c r="A91" s="63" t="s">
        <v>185</v>
      </c>
      <c r="B91" s="67" t="s">
        <v>374</v>
      </c>
      <c r="C91" s="69" t="s">
        <v>203</v>
      </c>
      <c r="D91" s="65"/>
      <c r="E91" s="136">
        <v>1.07645199E-2</v>
      </c>
      <c r="F91" s="136">
        <v>2.8323902639999995E-2</v>
      </c>
      <c r="G91" s="136">
        <v>2.6812617000000001E-3</v>
      </c>
      <c r="H91" s="136">
        <v>2.4285990900000002E-2</v>
      </c>
      <c r="I91" s="136">
        <v>0.15805135614989999</v>
      </c>
      <c r="J91" s="136">
        <v>0.15809395447319999</v>
      </c>
      <c r="K91" s="136">
        <v>0.15810275291804998</v>
      </c>
      <c r="L91" s="136">
        <v>7.1102358899999996E-2</v>
      </c>
      <c r="M91" s="136">
        <v>0.32879575484999995</v>
      </c>
      <c r="N91" s="136">
        <v>0.69606263999999995</v>
      </c>
      <c r="O91" s="136">
        <v>3.29150442E-2</v>
      </c>
      <c r="P91" s="136">
        <v>5.0606595000000004E-5</v>
      </c>
      <c r="Q91" s="136">
        <v>1.1808205500000001E-3</v>
      </c>
      <c r="R91" s="136">
        <v>1.3850226E-2</v>
      </c>
      <c r="S91" s="136">
        <v>0.42579978840000005</v>
      </c>
      <c r="T91" s="136">
        <v>4.2435574199999999E-2</v>
      </c>
      <c r="U91" s="136" t="s">
        <v>393</v>
      </c>
      <c r="V91" s="136">
        <v>0.24663762420000002</v>
      </c>
      <c r="W91" s="136">
        <v>5.8520459999999996E-4</v>
      </c>
      <c r="X91" s="136">
        <v>6.4957710599999993E-4</v>
      </c>
      <c r="Y91" s="136">
        <v>2.6334207000000001E-4</v>
      </c>
      <c r="Z91" s="136">
        <v>2.6334207000000001E-4</v>
      </c>
      <c r="AA91" s="136">
        <v>2.6334207000000001E-4</v>
      </c>
      <c r="AB91" s="136">
        <v>1.4396033159999998E-3</v>
      </c>
      <c r="AC91" s="136" t="s">
        <v>393</v>
      </c>
      <c r="AD91" s="136" t="s">
        <v>393</v>
      </c>
      <c r="AE91" s="137"/>
      <c r="AF91" s="138" t="s">
        <v>390</v>
      </c>
      <c r="AG91" s="138" t="s">
        <v>390</v>
      </c>
      <c r="AH91" s="138" t="s">
        <v>390</v>
      </c>
      <c r="AI91" s="138" t="s">
        <v>390</v>
      </c>
      <c r="AJ91" s="138" t="s">
        <v>390</v>
      </c>
      <c r="AK91" s="138">
        <v>6.7398809999999996</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3.177182312861733E-2</v>
      </c>
      <c r="J92" s="136">
        <v>0.11868076757730754</v>
      </c>
      <c r="K92" s="136">
        <v>0.29098782200000001</v>
      </c>
      <c r="L92" s="136">
        <v>8.2606740134405054E-4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429.27699409599882</v>
      </c>
      <c r="AL92" s="147" t="s">
        <v>426</v>
      </c>
    </row>
    <row r="93" spans="1:38" s="2" customFormat="1" ht="26.25" customHeight="1" thickBot="1" x14ac:dyDescent="0.25">
      <c r="A93" s="63" t="s">
        <v>53</v>
      </c>
      <c r="B93" s="67" t="s">
        <v>206</v>
      </c>
      <c r="C93" s="64" t="s">
        <v>375</v>
      </c>
      <c r="D93" s="70"/>
      <c r="E93" s="136" t="s">
        <v>385</v>
      </c>
      <c r="F93" s="136">
        <v>2.2172874140724592</v>
      </c>
      <c r="G93" s="136" t="s">
        <v>385</v>
      </c>
      <c r="H93" s="136" t="s">
        <v>385</v>
      </c>
      <c r="I93" s="136">
        <v>2.2052603147365043E-3</v>
      </c>
      <c r="J93" s="136">
        <v>8.8210388608534664E-3</v>
      </c>
      <c r="K93" s="136">
        <v>2.2052597000000004E-2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756.87061023436695</v>
      </c>
      <c r="AL93" s="147" t="s">
        <v>427</v>
      </c>
    </row>
    <row r="94" spans="1:38" s="2" customFormat="1" ht="26.25" customHeight="1" thickBot="1" x14ac:dyDescent="0.25">
      <c r="A94" s="63" t="s">
        <v>53</v>
      </c>
      <c r="B94" s="76" t="s">
        <v>376</v>
      </c>
      <c r="C94" s="64" t="s">
        <v>207</v>
      </c>
      <c r="D94" s="65"/>
      <c r="E94" s="136">
        <v>5.5870999999999994E-5</v>
      </c>
      <c r="F94" s="136">
        <v>6.9198086999999991E-2</v>
      </c>
      <c r="G94" s="136">
        <v>3.4400000000000001E-7</v>
      </c>
      <c r="H94" s="136">
        <v>4.8289200000000004E-3</v>
      </c>
      <c r="I94" s="136">
        <v>1.0457585421826583E-3</v>
      </c>
      <c r="J94" s="136">
        <v>3.6623964836588353E-3</v>
      </c>
      <c r="K94" s="136">
        <v>8.9072630000000003E-3</v>
      </c>
      <c r="L94" s="136" t="s">
        <v>393</v>
      </c>
      <c r="M94" s="136">
        <v>2.2563000000000001E-5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1.2293362199999998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0.33780918900000001</v>
      </c>
      <c r="F95" s="136">
        <v>0.18514059200000005</v>
      </c>
      <c r="G95" s="136">
        <v>1.656968E-3</v>
      </c>
      <c r="H95" s="136">
        <v>7.1802900000000002E-4</v>
      </c>
      <c r="I95" s="136">
        <v>7.8356351150061607E-2</v>
      </c>
      <c r="J95" s="136">
        <v>0.19573422009642724</v>
      </c>
      <c r="K95" s="136">
        <v>0.48894421899999996</v>
      </c>
      <c r="L95" s="136" t="s">
        <v>393</v>
      </c>
      <c r="M95" s="136">
        <v>0.34535958</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5.1451509999999992E-2</v>
      </c>
      <c r="AG95" s="138" t="s">
        <v>390</v>
      </c>
      <c r="AH95" s="138">
        <v>0.22855196637999994</v>
      </c>
      <c r="AI95" s="138">
        <v>0.20779717839999998</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5.3788090000000004E-2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0.5378809</v>
      </c>
      <c r="AE97" s="137"/>
      <c r="AF97" s="138" t="s">
        <v>385</v>
      </c>
      <c r="AG97" s="138" t="s">
        <v>385</v>
      </c>
      <c r="AH97" s="138" t="s">
        <v>385</v>
      </c>
      <c r="AI97" s="138" t="s">
        <v>385</v>
      </c>
      <c r="AJ97" s="138" t="s">
        <v>385</v>
      </c>
      <c r="AK97" s="138">
        <v>5378809</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6.6581643553551659E-2</v>
      </c>
      <c r="F99" s="139">
        <v>4.8514741781936994</v>
      </c>
      <c r="G99" s="139" t="s">
        <v>385</v>
      </c>
      <c r="H99" s="139">
        <v>1.739446539530858</v>
      </c>
      <c r="I99" s="139">
        <v>5.55905295890411E-2</v>
      </c>
      <c r="J99" s="139">
        <v>8.5419594246575359E-2</v>
      </c>
      <c r="K99" s="139">
        <v>0.1871095873972603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230182</v>
      </c>
      <c r="AL99" s="148" t="s">
        <v>389</v>
      </c>
    </row>
    <row r="100" spans="1:38" s="2" customFormat="1" ht="26.25" customHeight="1" thickBot="1" x14ac:dyDescent="0.25">
      <c r="A100" s="63" t="s">
        <v>216</v>
      </c>
      <c r="B100" s="63" t="s">
        <v>218</v>
      </c>
      <c r="C100" s="64" t="s">
        <v>378</v>
      </c>
      <c r="D100" s="77"/>
      <c r="E100" s="139">
        <v>5.5501973714184367E-2</v>
      </c>
      <c r="F100" s="139">
        <v>3.6343044445973312</v>
      </c>
      <c r="G100" s="139" t="s">
        <v>385</v>
      </c>
      <c r="H100" s="139">
        <v>1.5048147384148891</v>
      </c>
      <c r="I100" s="139">
        <v>5.3020472712328771E-2</v>
      </c>
      <c r="J100" s="139">
        <v>8.0015501260273986E-2</v>
      </c>
      <c r="K100" s="139">
        <v>0.1743818510136986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377653</v>
      </c>
      <c r="AL100" s="148" t="s">
        <v>389</v>
      </c>
    </row>
    <row r="101" spans="1:38" s="2" customFormat="1" ht="26.25" customHeight="1" thickBot="1" x14ac:dyDescent="0.25">
      <c r="A101" s="63" t="s">
        <v>216</v>
      </c>
      <c r="B101" s="63" t="s">
        <v>219</v>
      </c>
      <c r="C101" s="64" t="s">
        <v>220</v>
      </c>
      <c r="D101" s="77"/>
      <c r="E101" s="139">
        <v>1.0453108944014281E-2</v>
      </c>
      <c r="F101" s="139">
        <v>5.3408732E-2</v>
      </c>
      <c r="G101" s="139" t="s">
        <v>385</v>
      </c>
      <c r="H101" s="139">
        <v>0.5085664728257171</v>
      </c>
      <c r="I101" s="139">
        <v>6.3205600000000002E-3</v>
      </c>
      <c r="J101" s="139">
        <v>9.4162582140000003E-3</v>
      </c>
      <c r="K101" s="139">
        <v>2.1971269166000004E-2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316028</v>
      </c>
      <c r="AL101" s="148" t="s">
        <v>389</v>
      </c>
    </row>
    <row r="102" spans="1:38" s="2" customFormat="1" ht="26.25" customHeight="1" thickBot="1" x14ac:dyDescent="0.25">
      <c r="A102" s="63" t="s">
        <v>216</v>
      </c>
      <c r="B102" s="63" t="s">
        <v>221</v>
      </c>
      <c r="C102" s="64" t="s">
        <v>356</v>
      </c>
      <c r="D102" s="77"/>
      <c r="E102" s="139">
        <v>1.230885138423448E-2</v>
      </c>
      <c r="F102" s="139">
        <v>1.054245608</v>
      </c>
      <c r="G102" s="139" t="s">
        <v>385</v>
      </c>
      <c r="H102" s="139">
        <v>3.6896284492542599</v>
      </c>
      <c r="I102" s="139">
        <v>9.5695759999999998E-3</v>
      </c>
      <c r="J102" s="139">
        <v>0.21603360000000002</v>
      </c>
      <c r="K102" s="139">
        <v>1.5374013100000001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1553880</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1.4357843630331271E-3</v>
      </c>
      <c r="F104" s="139">
        <v>2.1785148000000001E-2</v>
      </c>
      <c r="G104" s="139" t="s">
        <v>385</v>
      </c>
      <c r="H104" s="139">
        <v>7.9620837422462454E-2</v>
      </c>
      <c r="I104" s="139">
        <v>4.0515552000000002E-4</v>
      </c>
      <c r="J104" s="139">
        <v>1.21546656E-3</v>
      </c>
      <c r="K104" s="139">
        <v>2.8360886400000005E-3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40194</v>
      </c>
      <c r="AL104" s="148" t="s">
        <v>389</v>
      </c>
    </row>
    <row r="105" spans="1:38" s="2" customFormat="1" ht="26.25" customHeight="1" thickBot="1" x14ac:dyDescent="0.25">
      <c r="A105" s="63" t="s">
        <v>216</v>
      </c>
      <c r="B105" s="63" t="s">
        <v>226</v>
      </c>
      <c r="C105" s="64" t="s">
        <v>227</v>
      </c>
      <c r="D105" s="77"/>
      <c r="E105" s="139">
        <v>9.8945345662288854E-4</v>
      </c>
      <c r="F105" s="139">
        <v>3.4721550000000004E-2</v>
      </c>
      <c r="G105" s="139" t="s">
        <v>385</v>
      </c>
      <c r="H105" s="139">
        <v>5.5519388278839517E-2</v>
      </c>
      <c r="I105" s="139">
        <v>7.9595600000000001E-4</v>
      </c>
      <c r="J105" s="139">
        <v>1.2507880000000001E-3</v>
      </c>
      <c r="K105" s="139">
        <v>2.7289919999999995E-3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8122</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1.029444981459149E-2</v>
      </c>
      <c r="F107" s="139">
        <v>1.0487827350000001</v>
      </c>
      <c r="G107" s="139" t="s">
        <v>385</v>
      </c>
      <c r="H107" s="139">
        <v>1.219332822060907</v>
      </c>
      <c r="I107" s="139">
        <v>1.9068777000000002E-2</v>
      </c>
      <c r="J107" s="139">
        <v>0.25425036000000001</v>
      </c>
      <c r="K107" s="139">
        <v>1.2076892100000001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6356259</v>
      </c>
      <c r="AL107" s="148" t="s">
        <v>389</v>
      </c>
    </row>
    <row r="108" spans="1:38" s="2" customFormat="1" ht="26.25" customHeight="1" thickBot="1" x14ac:dyDescent="0.25">
      <c r="A108" s="63" t="s">
        <v>216</v>
      </c>
      <c r="B108" s="63" t="s">
        <v>231</v>
      </c>
      <c r="C108" s="64" t="s">
        <v>350</v>
      </c>
      <c r="D108" s="77"/>
      <c r="E108" s="139">
        <v>3.0777763101920999E-2</v>
      </c>
      <c r="F108" s="139">
        <v>0.75939735600000002</v>
      </c>
      <c r="G108" s="139" t="s">
        <v>385</v>
      </c>
      <c r="H108" s="139">
        <v>1.3490891261708851</v>
      </c>
      <c r="I108" s="139">
        <v>1.4062914000000001E-2</v>
      </c>
      <c r="J108" s="139">
        <v>0.14062914000000001</v>
      </c>
      <c r="K108" s="139">
        <v>0.28125828000000003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7031457</v>
      </c>
      <c r="AL108" s="148" t="s">
        <v>389</v>
      </c>
    </row>
    <row r="109" spans="1:38" s="2" customFormat="1" ht="26.25" customHeight="1" thickBot="1" x14ac:dyDescent="0.25">
      <c r="A109" s="63" t="s">
        <v>216</v>
      </c>
      <c r="B109" s="63" t="s">
        <v>232</v>
      </c>
      <c r="C109" s="64" t="s">
        <v>351</v>
      </c>
      <c r="D109" s="77"/>
      <c r="E109" s="139">
        <v>1.8786464849879999E-3</v>
      </c>
      <c r="F109" s="139">
        <v>0.13940167499999997</v>
      </c>
      <c r="G109" s="139" t="s">
        <v>385</v>
      </c>
      <c r="H109" s="139">
        <v>0.172431263941524</v>
      </c>
      <c r="I109" s="139">
        <v>5.7015E-3</v>
      </c>
      <c r="J109" s="139">
        <v>3.1358249999999997E-2</v>
      </c>
      <c r="K109" s="139">
        <v>3.1358249999999997E-2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285075</v>
      </c>
      <c r="AL109" s="148" t="s">
        <v>389</v>
      </c>
    </row>
    <row r="110" spans="1:38" s="2" customFormat="1" ht="26.25" customHeight="1" thickBot="1" x14ac:dyDescent="0.25">
      <c r="A110" s="63" t="s">
        <v>216</v>
      </c>
      <c r="B110" s="63" t="s">
        <v>233</v>
      </c>
      <c r="C110" s="64" t="s">
        <v>352</v>
      </c>
      <c r="D110" s="77"/>
      <c r="E110" s="139">
        <v>1.3819552295179199E-3</v>
      </c>
      <c r="F110" s="139">
        <v>0.14015375700000002</v>
      </c>
      <c r="G110" s="139" t="s">
        <v>385</v>
      </c>
      <c r="H110" s="139">
        <v>0.1043758070503068</v>
      </c>
      <c r="I110" s="139">
        <v>6.0725299999999996E-3</v>
      </c>
      <c r="J110" s="139">
        <v>4.3528520000000001E-2</v>
      </c>
      <c r="K110" s="139">
        <v>4.3528520000000001E-2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286613</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3.5304000000000002</v>
      </c>
      <c r="F112" s="139" t="s">
        <v>385</v>
      </c>
      <c r="G112" s="139" t="s">
        <v>385</v>
      </c>
      <c r="H112" s="139">
        <v>5.4865000000000004</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88260000</v>
      </c>
      <c r="AL112" s="148" t="s">
        <v>391</v>
      </c>
    </row>
    <row r="113" spans="1:38" s="2" customFormat="1" ht="26.25" customHeight="1" thickBot="1" x14ac:dyDescent="0.25">
      <c r="A113" s="63" t="s">
        <v>235</v>
      </c>
      <c r="B113" s="78" t="s">
        <v>238</v>
      </c>
      <c r="C113" s="79" t="s">
        <v>239</v>
      </c>
      <c r="D113" s="65"/>
      <c r="E113" s="139">
        <v>1.6034436600005539</v>
      </c>
      <c r="F113" s="139" t="s">
        <v>392</v>
      </c>
      <c r="G113" s="139" t="s">
        <v>385</v>
      </c>
      <c r="H113" s="139">
        <v>15.8119606404937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65267948.699738778</v>
      </c>
      <c r="AL113" s="148" t="s">
        <v>391</v>
      </c>
    </row>
    <row r="114" spans="1:38" s="2" customFormat="1" ht="26.25" customHeight="1" thickBot="1" x14ac:dyDescent="0.25">
      <c r="A114" s="63" t="s">
        <v>235</v>
      </c>
      <c r="B114" s="78" t="s">
        <v>240</v>
      </c>
      <c r="C114" s="79" t="s">
        <v>357</v>
      </c>
      <c r="D114" s="65"/>
      <c r="E114" s="139">
        <v>9.4486267000000001E-4</v>
      </c>
      <c r="F114" s="139" t="s">
        <v>385</v>
      </c>
      <c r="G114" s="139" t="s">
        <v>385</v>
      </c>
      <c r="H114" s="139">
        <v>3.0708036775000001E-3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23621.566749999998</v>
      </c>
      <c r="AL114" s="148" t="s">
        <v>391</v>
      </c>
    </row>
    <row r="115" spans="1:38" s="2" customFormat="1" ht="26.25" customHeight="1" thickBot="1" x14ac:dyDescent="0.25">
      <c r="A115" s="63" t="s">
        <v>235</v>
      </c>
      <c r="B115" s="78" t="s">
        <v>241</v>
      </c>
      <c r="C115" s="79" t="s">
        <v>242</v>
      </c>
      <c r="D115" s="65"/>
      <c r="E115" s="139">
        <v>2.2184929213714601E-2</v>
      </c>
      <c r="F115" s="139" t="s">
        <v>385</v>
      </c>
      <c r="G115" s="139" t="s">
        <v>385</v>
      </c>
      <c r="H115" s="139">
        <v>4.4369858427429201E-2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554623.23034286499</v>
      </c>
      <c r="AL115" s="148" t="s">
        <v>391</v>
      </c>
    </row>
    <row r="116" spans="1:38" s="2" customFormat="1" ht="26.25" customHeight="1" thickBot="1" x14ac:dyDescent="0.25">
      <c r="A116" s="63" t="s">
        <v>235</v>
      </c>
      <c r="B116" s="63" t="s">
        <v>243</v>
      </c>
      <c r="C116" s="69" t="s">
        <v>379</v>
      </c>
      <c r="D116" s="65"/>
      <c r="E116" s="139">
        <v>0.89900791872652941</v>
      </c>
      <c r="F116" s="139" t="s">
        <v>392</v>
      </c>
      <c r="G116" s="139" t="s">
        <v>385</v>
      </c>
      <c r="H116" s="139">
        <v>1.253328658516925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6682485.2035630178</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0.14356325</v>
      </c>
      <c r="J119" s="139">
        <v>2.5854729999999995</v>
      </c>
      <c r="K119" s="139">
        <v>1.8315679199999999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1377482</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0.12567919999999999</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1377482</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4.1478969999999998E-6</v>
      </c>
      <c r="AD122" s="139" t="s">
        <v>385</v>
      </c>
      <c r="AE122" s="137"/>
      <c r="AF122" s="140" t="s">
        <v>385</v>
      </c>
      <c r="AG122" s="140" t="s">
        <v>385</v>
      </c>
      <c r="AH122" s="140" t="s">
        <v>385</v>
      </c>
      <c r="AI122" s="140" t="s">
        <v>385</v>
      </c>
      <c r="AJ122" s="140" t="s">
        <v>385</v>
      </c>
      <c r="AK122" s="140">
        <v>105478</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0.5056271656875001</v>
      </c>
      <c r="G125" s="136" t="s">
        <v>385</v>
      </c>
      <c r="H125" s="136" t="s">
        <v>393</v>
      </c>
      <c r="I125" s="136">
        <v>1.5722778438898567E-4</v>
      </c>
      <c r="J125" s="136">
        <v>1.0434207509450867E-3</v>
      </c>
      <c r="K125" s="136">
        <v>2.2059534597606172E-3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31.947239177505971</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0.1604064</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668.36</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3.6834038230550777E-3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0.1103051412251788</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7.8992271180000004E-3</v>
      </c>
      <c r="F129" s="136">
        <v>6.7188828360000008E-2</v>
      </c>
      <c r="G129" s="136">
        <v>4.2673985580000002E-4</v>
      </c>
      <c r="H129" s="136" t="s">
        <v>393</v>
      </c>
      <c r="I129" s="136">
        <v>3.6318285600000003E-5</v>
      </c>
      <c r="J129" s="136">
        <v>6.3556999800000005E-5</v>
      </c>
      <c r="K129" s="136">
        <v>9.0795714000000007E-5</v>
      </c>
      <c r="L129" s="136">
        <v>1.2711399960000002E-6</v>
      </c>
      <c r="M129" s="136">
        <v>6.3556999800000002E-4</v>
      </c>
      <c r="N129" s="136">
        <v>1.1803442820000003E-2</v>
      </c>
      <c r="O129" s="136">
        <v>9.0795714000000013E-4</v>
      </c>
      <c r="P129" s="136">
        <v>5.0845599840000004E-4</v>
      </c>
      <c r="Q129" s="136">
        <v>1.4527314240000001E-4</v>
      </c>
      <c r="R129" s="136" t="s">
        <v>393</v>
      </c>
      <c r="S129" s="136" t="s">
        <v>393</v>
      </c>
      <c r="T129" s="136">
        <v>1.271139996E-3</v>
      </c>
      <c r="U129" s="136" t="s">
        <v>393</v>
      </c>
      <c r="V129" s="136" t="s">
        <v>393</v>
      </c>
      <c r="W129" s="136">
        <v>3.1778499900000003</v>
      </c>
      <c r="X129" s="136" t="s">
        <v>393</v>
      </c>
      <c r="Y129" s="136" t="s">
        <v>393</v>
      </c>
      <c r="Z129" s="136" t="s">
        <v>393</v>
      </c>
      <c r="AA129" s="136" t="s">
        <v>393</v>
      </c>
      <c r="AB129" s="136">
        <v>1.8159142800000001E-4</v>
      </c>
      <c r="AC129" s="136">
        <v>1.81591428E-2</v>
      </c>
      <c r="AD129" s="136" t="s">
        <v>385</v>
      </c>
      <c r="AE129" s="137"/>
      <c r="AF129" s="138" t="s">
        <v>385</v>
      </c>
      <c r="AG129" s="138" t="s">
        <v>385</v>
      </c>
      <c r="AH129" s="138" t="s">
        <v>385</v>
      </c>
      <c r="AI129" s="138" t="s">
        <v>385</v>
      </c>
      <c r="AJ129" s="138" t="s">
        <v>385</v>
      </c>
      <c r="AK129" s="138">
        <v>9.0795714000000007</v>
      </c>
      <c r="AL129" s="147" t="s">
        <v>396</v>
      </c>
    </row>
    <row r="130" spans="1:38" s="2" customFormat="1" ht="26.25" customHeight="1" thickBot="1" x14ac:dyDescent="0.25">
      <c r="A130" s="63" t="s">
        <v>260</v>
      </c>
      <c r="B130" s="67" t="s">
        <v>272</v>
      </c>
      <c r="C130" s="81" t="s">
        <v>273</v>
      </c>
      <c r="D130" s="65"/>
      <c r="E130" s="136">
        <v>1.40921904E-3</v>
      </c>
      <c r="F130" s="136">
        <v>1.1986460800000001E-2</v>
      </c>
      <c r="G130" s="136">
        <v>7.6130224000000004E-5</v>
      </c>
      <c r="H130" s="136" t="s">
        <v>393</v>
      </c>
      <c r="I130" s="136">
        <v>6.4791679999999997E-6</v>
      </c>
      <c r="J130" s="136">
        <v>1.1338543999999999E-5</v>
      </c>
      <c r="K130" s="136">
        <v>1.6197920000000001E-5</v>
      </c>
      <c r="L130" s="136">
        <v>2.2677088E-7</v>
      </c>
      <c r="M130" s="136">
        <v>1.1338544E-4</v>
      </c>
      <c r="N130" s="136">
        <v>2.1057296E-3</v>
      </c>
      <c r="O130" s="136">
        <v>1.6197919999999999E-4</v>
      </c>
      <c r="P130" s="136">
        <v>9.0708351999999989E-5</v>
      </c>
      <c r="Q130" s="136">
        <v>2.5916671999999999E-5</v>
      </c>
      <c r="R130" s="136" t="s">
        <v>393</v>
      </c>
      <c r="S130" s="136" t="s">
        <v>393</v>
      </c>
      <c r="T130" s="136">
        <v>2.2677088000000001E-4</v>
      </c>
      <c r="U130" s="136" t="s">
        <v>393</v>
      </c>
      <c r="V130" s="136" t="s">
        <v>393</v>
      </c>
      <c r="W130" s="136">
        <v>0.56692719999999996</v>
      </c>
      <c r="X130" s="136" t="s">
        <v>393</v>
      </c>
      <c r="Y130" s="136" t="s">
        <v>393</v>
      </c>
      <c r="Z130" s="136" t="s">
        <v>393</v>
      </c>
      <c r="AA130" s="136" t="s">
        <v>393</v>
      </c>
      <c r="AB130" s="136">
        <v>3.2395840000000002E-5</v>
      </c>
      <c r="AC130" s="136">
        <v>3.2395839999999998E-3</v>
      </c>
      <c r="AD130" s="136" t="s">
        <v>385</v>
      </c>
      <c r="AE130" s="137"/>
      <c r="AF130" s="138" t="s">
        <v>385</v>
      </c>
      <c r="AG130" s="138" t="s">
        <v>385</v>
      </c>
      <c r="AH130" s="138" t="s">
        <v>385</v>
      </c>
      <c r="AI130" s="138" t="s">
        <v>385</v>
      </c>
      <c r="AJ130" s="138" t="s">
        <v>385</v>
      </c>
      <c r="AK130" s="138">
        <v>1.6197919999999999</v>
      </c>
      <c r="AL130" s="147" t="s">
        <v>396</v>
      </c>
    </row>
    <row r="131" spans="1:38" s="2" customFormat="1" ht="26.25" customHeight="1" thickBot="1" x14ac:dyDescent="0.25">
      <c r="A131" s="63" t="s">
        <v>260</v>
      </c>
      <c r="B131" s="67" t="s">
        <v>274</v>
      </c>
      <c r="C131" s="75" t="s">
        <v>275</v>
      </c>
      <c r="D131" s="65"/>
      <c r="E131" s="136">
        <v>3.8117746800000007E-3</v>
      </c>
      <c r="F131" s="136">
        <v>1.4823568200000002E-3</v>
      </c>
      <c r="G131" s="136">
        <v>1.5399991640000002E-3</v>
      </c>
      <c r="H131" s="136" t="s">
        <v>393</v>
      </c>
      <c r="I131" s="136" t="s">
        <v>393</v>
      </c>
      <c r="J131" s="136" t="s">
        <v>393</v>
      </c>
      <c r="K131" s="136">
        <v>3.2558809199999999E-3</v>
      </c>
      <c r="L131" s="136">
        <v>7.4885261159999997E-5</v>
      </c>
      <c r="M131" s="136">
        <v>3.1764789000000002E-3</v>
      </c>
      <c r="N131" s="136">
        <v>4.8153405600000004E-2</v>
      </c>
      <c r="O131" s="136">
        <v>4.1063907600000001E-3</v>
      </c>
      <c r="P131" s="136">
        <v>7.3493802360000013E-2</v>
      </c>
      <c r="Q131" s="136">
        <v>1.3453951800000002E-4</v>
      </c>
      <c r="R131" s="136">
        <v>5.4751876800000017E-4</v>
      </c>
      <c r="S131" s="136">
        <v>9.9445102800000008E-3</v>
      </c>
      <c r="T131" s="136">
        <v>6.3529578000000005E-4</v>
      </c>
      <c r="U131" s="136" t="s">
        <v>393</v>
      </c>
      <c r="V131" s="136" t="s">
        <v>393</v>
      </c>
      <c r="W131" s="136">
        <v>55.687946400000008</v>
      </c>
      <c r="X131" s="136" t="s">
        <v>393</v>
      </c>
      <c r="Y131" s="136" t="s">
        <v>393</v>
      </c>
      <c r="Z131" s="136" t="s">
        <v>393</v>
      </c>
      <c r="AA131" s="136" t="s">
        <v>393</v>
      </c>
      <c r="AB131" s="136">
        <v>8.4706104000000011E-8</v>
      </c>
      <c r="AC131" s="136">
        <v>0.21176526000000001</v>
      </c>
      <c r="AD131" s="136">
        <v>4.2353052000000002E-2</v>
      </c>
      <c r="AE131" s="137"/>
      <c r="AF131" s="138" t="s">
        <v>385</v>
      </c>
      <c r="AG131" s="138" t="s">
        <v>385</v>
      </c>
      <c r="AH131" s="138" t="s">
        <v>385</v>
      </c>
      <c r="AI131" s="138" t="s">
        <v>385</v>
      </c>
      <c r="AJ131" s="138" t="s">
        <v>385</v>
      </c>
      <c r="AK131" s="138">
        <v>2.1176526000000004</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6.292275E-3</v>
      </c>
      <c r="F133" s="136">
        <v>9.9151E-5</v>
      </c>
      <c r="G133" s="136">
        <v>8.6185099999999996E-4</v>
      </c>
      <c r="H133" s="136" t="s">
        <v>385</v>
      </c>
      <c r="I133" s="136">
        <v>2.6465690000000003E-4</v>
      </c>
      <c r="J133" s="136">
        <v>2.6465690000000003E-4</v>
      </c>
      <c r="K133" s="136">
        <v>2.9409712000000001E-4</v>
      </c>
      <c r="L133" s="136" t="s">
        <v>393</v>
      </c>
      <c r="M133" s="136">
        <v>1.0677800000000002E-3</v>
      </c>
      <c r="N133" s="136">
        <v>2.2903881E-4</v>
      </c>
      <c r="O133" s="136">
        <v>3.8363810000000008E-5</v>
      </c>
      <c r="P133" s="136">
        <v>1.1364229999999999E-2</v>
      </c>
      <c r="Q133" s="136">
        <v>1.0380347E-4</v>
      </c>
      <c r="R133" s="136">
        <v>1.0342212000000001E-4</v>
      </c>
      <c r="S133" s="136">
        <v>9.4803609999999995E-5</v>
      </c>
      <c r="T133" s="136">
        <v>1.3217590999999997E-4</v>
      </c>
      <c r="U133" s="136">
        <v>1.5086206000000001E-4</v>
      </c>
      <c r="V133" s="136">
        <v>1.2212352399999999E-3</v>
      </c>
      <c r="W133" s="136">
        <v>2.0592900000000001E-4</v>
      </c>
      <c r="X133" s="136">
        <v>1.0067639999999999E-7</v>
      </c>
      <c r="Y133" s="136">
        <v>5.499067E-8</v>
      </c>
      <c r="Z133" s="136">
        <v>4.9117880000000005E-8</v>
      </c>
      <c r="AA133" s="136">
        <v>5.3312730000000002E-8</v>
      </c>
      <c r="AB133" s="136">
        <v>2.5809768000000002E-7</v>
      </c>
      <c r="AC133" s="136">
        <v>1.14405E-3</v>
      </c>
      <c r="AD133" s="136">
        <v>3.1270699999999996E-3</v>
      </c>
      <c r="AE133" s="137"/>
      <c r="AF133" s="138" t="s">
        <v>385</v>
      </c>
      <c r="AG133" s="138" t="s">
        <v>385</v>
      </c>
      <c r="AH133" s="138" t="s">
        <v>385</v>
      </c>
      <c r="AI133" s="138" t="s">
        <v>385</v>
      </c>
      <c r="AJ133" s="138" t="s">
        <v>385</v>
      </c>
      <c r="AK133" s="138">
        <v>7627</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5.4318140000000001E-3</v>
      </c>
      <c r="F136" s="136">
        <v>0.15295779222092057</v>
      </c>
      <c r="G136" s="136">
        <v>4.5823640000000002E-3</v>
      </c>
      <c r="H136" s="136">
        <v>1.0798980243999259</v>
      </c>
      <c r="I136" s="136">
        <v>5.4728399999999999E-4</v>
      </c>
      <c r="J136" s="136">
        <v>5.4728399999999999E-4</v>
      </c>
      <c r="K136" s="136">
        <v>5.4728399999999999E-4</v>
      </c>
      <c r="L136" s="136" t="s">
        <v>393</v>
      </c>
      <c r="M136" s="136">
        <v>1.9885010000000002E-3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409638.01472803985</v>
      </c>
      <c r="AL136" s="147" t="s">
        <v>443</v>
      </c>
    </row>
    <row r="137" spans="1:38" s="2" customFormat="1" ht="26.25" customHeight="1" thickBot="1" x14ac:dyDescent="0.25">
      <c r="A137" s="63" t="s">
        <v>260</v>
      </c>
      <c r="B137" s="63" t="s">
        <v>286</v>
      </c>
      <c r="C137" s="64" t="s">
        <v>287</v>
      </c>
      <c r="D137" s="65"/>
      <c r="E137" s="136">
        <v>3.39982E-3</v>
      </c>
      <c r="F137" s="136">
        <v>1.0520514283455515</v>
      </c>
      <c r="G137" s="136">
        <v>1.2048399999999999E-4</v>
      </c>
      <c r="H137" s="136">
        <v>3.8717700000000001E-3</v>
      </c>
      <c r="I137" s="136">
        <v>2.3817140000000001E-3</v>
      </c>
      <c r="J137" s="136">
        <v>2.3817140000000001E-3</v>
      </c>
      <c r="K137" s="136">
        <v>2.3817140000000001E-3</v>
      </c>
      <c r="L137" s="136" t="s">
        <v>393</v>
      </c>
      <c r="M137" s="136">
        <v>3.5250300000000002E-3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211495.40635293259</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0.13547080000000003</v>
      </c>
      <c r="J139" s="136">
        <v>0.13547080000000003</v>
      </c>
      <c r="K139" s="136">
        <v>0.13547080000000003</v>
      </c>
      <c r="L139" s="136" t="s">
        <v>393</v>
      </c>
      <c r="M139" s="136" t="s">
        <v>393</v>
      </c>
      <c r="N139" s="136">
        <v>3.9270000000000006E-4</v>
      </c>
      <c r="O139" s="136">
        <v>7.916100000000001E-4</v>
      </c>
      <c r="P139" s="136">
        <v>7.916100000000001E-4</v>
      </c>
      <c r="Q139" s="136">
        <v>1.2534900000000001E-3</v>
      </c>
      <c r="R139" s="136">
        <v>1.19673E-3</v>
      </c>
      <c r="S139" s="136">
        <v>2.7833700000000003E-3</v>
      </c>
      <c r="T139" s="136" t="s">
        <v>393</v>
      </c>
      <c r="U139" s="136" t="s">
        <v>393</v>
      </c>
      <c r="V139" s="136" t="s">
        <v>393</v>
      </c>
      <c r="W139" s="136">
        <v>1.3747079999999998</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2483</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103.18899629897018</v>
      </c>
      <c r="F141" s="19">
        <f t="shared" ref="F141:AJ141" si="0">SUM(F14:F140)</f>
        <v>140.72758235138963</v>
      </c>
      <c r="G141" s="19">
        <f t="shared" si="0"/>
        <v>99.305282052454601</v>
      </c>
      <c r="H141" s="19">
        <f t="shared" si="0"/>
        <v>36.015662000126383</v>
      </c>
      <c r="I141" s="19">
        <f t="shared" si="0"/>
        <v>32.225572369351404</v>
      </c>
      <c r="J141" s="19">
        <f t="shared" si="0"/>
        <v>41.443072149870872</v>
      </c>
      <c r="K141" s="19">
        <f t="shared" si="0"/>
        <v>61.374659236988492</v>
      </c>
      <c r="L141" s="19">
        <f t="shared" si="0"/>
        <v>2.8240542982349601</v>
      </c>
      <c r="M141" s="19">
        <f t="shared" si="0"/>
        <v>484.1013557337547</v>
      </c>
      <c r="N141" s="19">
        <f t="shared" si="0"/>
        <v>41.047561442869991</v>
      </c>
      <c r="O141" s="19">
        <f t="shared" si="0"/>
        <v>1.299127392311543</v>
      </c>
      <c r="P141" s="19">
        <f t="shared" si="0"/>
        <v>1.6593794242433939</v>
      </c>
      <c r="Q141" s="19">
        <f t="shared" si="0"/>
        <v>1.9797302810163389</v>
      </c>
      <c r="R141" s="19">
        <f t="shared" si="0"/>
        <v>3.1328673363264086</v>
      </c>
      <c r="S141" s="19">
        <f t="shared" si="0"/>
        <v>7.197577300811707</v>
      </c>
      <c r="T141" s="19">
        <f t="shared" si="0"/>
        <v>2.3686288262082438</v>
      </c>
      <c r="U141" s="19">
        <f t="shared" si="0"/>
        <v>2.7583290290236473</v>
      </c>
      <c r="V141" s="19">
        <f t="shared" si="0"/>
        <v>32.265931888275126</v>
      </c>
      <c r="W141" s="19">
        <f t="shared" si="0"/>
        <v>696.38766099009365</v>
      </c>
      <c r="X141" s="19">
        <f t="shared" si="0"/>
        <v>5.4678729632980732</v>
      </c>
      <c r="Y141" s="19">
        <f t="shared" si="0"/>
        <v>5.029131056044835</v>
      </c>
      <c r="Z141" s="19">
        <f t="shared" si="0"/>
        <v>2.4524672779641108</v>
      </c>
      <c r="AA141" s="19">
        <f t="shared" si="0"/>
        <v>2.7505381867877166</v>
      </c>
      <c r="AB141" s="19">
        <f t="shared" si="0"/>
        <v>31.726242266792454</v>
      </c>
      <c r="AC141" s="19">
        <f t="shared" si="0"/>
        <v>4.1754220425534392</v>
      </c>
      <c r="AD141" s="19">
        <f t="shared" si="0"/>
        <v>26.327284721846404</v>
      </c>
      <c r="AE141" s="55"/>
      <c r="AF141" s="19">
        <f t="shared" si="0"/>
        <v>108493.9619495377</v>
      </c>
      <c r="AG141" s="19">
        <f t="shared" si="0"/>
        <v>190644.82795489335</v>
      </c>
      <c r="AH141" s="19">
        <f t="shared" si="0"/>
        <v>231261.03012041794</v>
      </c>
      <c r="AI141" s="19">
        <f t="shared" si="0"/>
        <v>32692.797425242054</v>
      </c>
      <c r="AJ141" s="19">
        <f t="shared" si="0"/>
        <v>1653.56674974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103.18899629897018</v>
      </c>
      <c r="F152" s="13">
        <f t="shared" ref="F152:AD152" si="1">SUM(F$141, F$151, IF(AND(ISNUMBER(SEARCH($B$4,"AT|BE|CH|GB|IE|LT|LU|NL")),SUM(F$143:F$149)&gt;0),SUM(F$143:F$149)-SUM(F$27:F$33),0))</f>
        <v>140.72758235138963</v>
      </c>
      <c r="G152" s="13">
        <f t="shared" si="1"/>
        <v>99.305282052454601</v>
      </c>
      <c r="H152" s="13">
        <f t="shared" si="1"/>
        <v>36.015662000126383</v>
      </c>
      <c r="I152" s="13">
        <f t="shared" si="1"/>
        <v>32.225572369351404</v>
      </c>
      <c r="J152" s="13">
        <f t="shared" si="1"/>
        <v>41.443072149870872</v>
      </c>
      <c r="K152" s="13">
        <f t="shared" si="1"/>
        <v>61.374659236988492</v>
      </c>
      <c r="L152" s="13">
        <f t="shared" si="1"/>
        <v>2.8240542982349601</v>
      </c>
      <c r="M152" s="13">
        <f t="shared" si="1"/>
        <v>484.1013557337547</v>
      </c>
      <c r="N152" s="13">
        <f t="shared" si="1"/>
        <v>41.047561442869991</v>
      </c>
      <c r="O152" s="13">
        <f t="shared" si="1"/>
        <v>1.299127392311543</v>
      </c>
      <c r="P152" s="13">
        <f t="shared" si="1"/>
        <v>1.6593794242433939</v>
      </c>
      <c r="Q152" s="13">
        <f t="shared" si="1"/>
        <v>1.9797302810163389</v>
      </c>
      <c r="R152" s="13">
        <f t="shared" si="1"/>
        <v>3.1328673363264086</v>
      </c>
      <c r="S152" s="13">
        <f t="shared" si="1"/>
        <v>7.197577300811707</v>
      </c>
      <c r="T152" s="13">
        <f t="shared" si="1"/>
        <v>2.3686288262082438</v>
      </c>
      <c r="U152" s="13">
        <f t="shared" si="1"/>
        <v>2.7583290290236473</v>
      </c>
      <c r="V152" s="13">
        <f t="shared" si="1"/>
        <v>32.265931888275126</v>
      </c>
      <c r="W152" s="13">
        <f t="shared" si="1"/>
        <v>696.38766099009365</v>
      </c>
      <c r="X152" s="13">
        <f t="shared" si="1"/>
        <v>5.4678729632980732</v>
      </c>
      <c r="Y152" s="13">
        <f t="shared" si="1"/>
        <v>5.029131056044835</v>
      </c>
      <c r="Z152" s="13">
        <f t="shared" si="1"/>
        <v>2.4524672779641108</v>
      </c>
      <c r="AA152" s="13">
        <f t="shared" si="1"/>
        <v>2.7505381867877166</v>
      </c>
      <c r="AB152" s="13">
        <f t="shared" si="1"/>
        <v>31.726242266792454</v>
      </c>
      <c r="AC152" s="13">
        <f t="shared" si="1"/>
        <v>4.1754220425534392</v>
      </c>
      <c r="AD152" s="13">
        <f t="shared" si="1"/>
        <v>26.327284721846404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103.18899629897018</v>
      </c>
      <c r="F154" s="13">
        <f>SUM(F$141, F$153, -1 * IF(OR($B$6=2005,$B$6&gt;=2020),SUM(F$99:F$122),0), IF(AND(ISNUMBER(SEARCH($B$4,"AT|BE|CH|GB|IE|LT|LU|NL")),SUM(F$143:F$149)&gt;0),SUM(F$143:F$149)-SUM(F$27:F$33),0))</f>
        <v>140.72758235138963</v>
      </c>
      <c r="G154" s="13">
        <f>SUM(G$141, G$153, IF(AND(ISNUMBER(SEARCH($B$4,"AT|BE|CH|GB|IE|LT|LU|NL")),SUM(G$143:G$149)&gt;0),SUM(G$143:G$149)-SUM(G$27:G$33),0))</f>
        <v>99.305282052454601</v>
      </c>
      <c r="H154" s="13">
        <f>SUM(H$141, H$153, IF(AND(ISNUMBER(SEARCH($B$4,"AT|BE|CH|GB|IE|LT|LU|NL")),SUM(H$143:H$149)&gt;0),SUM(H$143:H$149)-SUM(H$27:H$33),0))</f>
        <v>36.015662000126383</v>
      </c>
      <c r="I154" s="13">
        <f t="shared" ref="I154:AD154" si="2">SUM(I$141, I$153, IF(AND(ISNUMBER(SEARCH($B$4,"AT|BE|CH|GB|IE|LT|LU|NL")),SUM(I$143:I$149)&gt;0),SUM(I$143:I$149)-SUM(I$27:I$33),0))</f>
        <v>32.225572369351404</v>
      </c>
      <c r="J154" s="13">
        <f t="shared" si="2"/>
        <v>41.443072149870872</v>
      </c>
      <c r="K154" s="13">
        <f t="shared" si="2"/>
        <v>61.374659236988492</v>
      </c>
      <c r="L154" s="13">
        <f t="shared" si="2"/>
        <v>2.8240542982349601</v>
      </c>
      <c r="M154" s="13">
        <f t="shared" si="2"/>
        <v>484.1013557337547</v>
      </c>
      <c r="N154" s="13">
        <f t="shared" si="2"/>
        <v>41.047561442869991</v>
      </c>
      <c r="O154" s="13">
        <f t="shared" si="2"/>
        <v>1.299127392311543</v>
      </c>
      <c r="P154" s="13">
        <f t="shared" si="2"/>
        <v>1.6593794242433939</v>
      </c>
      <c r="Q154" s="13">
        <f t="shared" si="2"/>
        <v>1.9797302810163389</v>
      </c>
      <c r="R154" s="13">
        <f t="shared" si="2"/>
        <v>3.1328673363264086</v>
      </c>
      <c r="S154" s="13">
        <f t="shared" si="2"/>
        <v>7.197577300811707</v>
      </c>
      <c r="T154" s="13">
        <f t="shared" si="2"/>
        <v>2.3686288262082438</v>
      </c>
      <c r="U154" s="13">
        <f t="shared" si="2"/>
        <v>2.7583290290236473</v>
      </c>
      <c r="V154" s="13">
        <f t="shared" si="2"/>
        <v>32.265931888275126</v>
      </c>
      <c r="W154" s="13">
        <f t="shared" si="2"/>
        <v>696.38766099009365</v>
      </c>
      <c r="X154" s="13">
        <f t="shared" si="2"/>
        <v>5.4678729632980732</v>
      </c>
      <c r="Y154" s="13">
        <f t="shared" si="2"/>
        <v>5.029131056044835</v>
      </c>
      <c r="Z154" s="13">
        <f t="shared" si="2"/>
        <v>2.4524672779641108</v>
      </c>
      <c r="AA154" s="13">
        <f t="shared" si="2"/>
        <v>2.7505381867877166</v>
      </c>
      <c r="AB154" s="13">
        <f t="shared" si="2"/>
        <v>31.726242266792454</v>
      </c>
      <c r="AC154" s="13">
        <f t="shared" si="2"/>
        <v>4.1754220425534392</v>
      </c>
      <c r="AD154" s="13">
        <f t="shared" si="2"/>
        <v>26.327284721846404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0.55665941662396923</v>
      </c>
      <c r="F157" s="22">
        <v>1.9645206207295554E-3</v>
      </c>
      <c r="G157" s="22">
        <v>0.14532562208934308</v>
      </c>
      <c r="H157" s="22" t="s">
        <v>393</v>
      </c>
      <c r="I157" s="22">
        <v>6.4021391271969277E-3</v>
      </c>
      <c r="J157" s="22">
        <v>6.4021391271969277E-3</v>
      </c>
      <c r="K157" s="22">
        <v>6.4021391271969277E-3</v>
      </c>
      <c r="L157" s="22">
        <v>3.0730267810545248E-3</v>
      </c>
      <c r="M157" s="22">
        <v>0.17613994081000073</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549.85420396676034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0.20950824416793137</v>
      </c>
      <c r="F158" s="22">
        <v>6.8609981575953308E-4</v>
      </c>
      <c r="G158" s="22">
        <v>4.8091630642121533E-2</v>
      </c>
      <c r="H158" s="22" t="s">
        <v>393</v>
      </c>
      <c r="I158" s="22">
        <v>1.6847505144865506E-3</v>
      </c>
      <c r="J158" s="22">
        <v>1.6847505144865506E-3</v>
      </c>
      <c r="K158" s="22">
        <v>1.6847505144865506E-3</v>
      </c>
      <c r="L158" s="22">
        <v>8.0868024695354419E-4</v>
      </c>
      <c r="M158" s="22">
        <v>6.816169702404784E-2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25.66887203612719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0.48588558509834862</v>
      </c>
      <c r="F163" s="23">
        <v>0.29765999999999998</v>
      </c>
      <c r="G163" s="23">
        <v>2.2622160000000002E-2</v>
      </c>
      <c r="H163" s="23">
        <v>2.5598760000000002E-2</v>
      </c>
      <c r="I163" s="23">
        <v>1.8607832297946179</v>
      </c>
      <c r="J163" s="23">
        <v>2.2742906141934216</v>
      </c>
      <c r="K163" s="23">
        <v>3.5148127673898339</v>
      </c>
      <c r="L163" s="23">
        <v>0.16747049068151559</v>
      </c>
      <c r="M163" s="23">
        <v>17.329919201841101</v>
      </c>
      <c r="N163" s="23" t="s">
        <v>393</v>
      </c>
      <c r="O163" s="23" t="s">
        <v>393</v>
      </c>
      <c r="P163" s="23" t="s">
        <v>393</v>
      </c>
      <c r="Q163" s="23" t="s">
        <v>393</v>
      </c>
      <c r="R163" s="23" t="s">
        <v>393</v>
      </c>
      <c r="S163" s="23" t="s">
        <v>393</v>
      </c>
      <c r="T163" s="23" t="s">
        <v>393</v>
      </c>
      <c r="U163" s="23" t="s">
        <v>393</v>
      </c>
      <c r="V163" s="23" t="s">
        <v>393</v>
      </c>
      <c r="W163" s="23">
        <v>1.0337684609970099</v>
      </c>
      <c r="X163" s="23">
        <v>6.2026107659820598E-2</v>
      </c>
      <c r="Y163" s="23">
        <v>8.2701476879760802E-2</v>
      </c>
      <c r="Z163" s="23">
        <v>3.5148127673898334E-2</v>
      </c>
      <c r="AA163" s="23">
        <v>2.377667460293123E-2</v>
      </c>
      <c r="AB163" s="23">
        <v>0.20365238681641096</v>
      </c>
      <c r="AC163" s="23">
        <v>1.8194324913547378E-2</v>
      </c>
      <c r="AD163" s="23">
        <v>0.1240522153196412</v>
      </c>
      <c r="AE163" s="58"/>
      <c r="AF163" s="23" t="s">
        <v>390</v>
      </c>
      <c r="AG163" s="23" t="s">
        <v>390</v>
      </c>
      <c r="AH163" s="23" t="s">
        <v>390</v>
      </c>
      <c r="AI163" s="23" t="s">
        <v>390</v>
      </c>
      <c r="AJ163" s="23" t="s">
        <v>390</v>
      </c>
      <c r="AK163" s="23">
        <v>206.753692199402</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208" priority="16" stopIfTrue="1" operator="equal">
      <formula>"NO"</formula>
    </cfRule>
    <cfRule type="cellIs" dxfId="207" priority="17" stopIfTrue="1" operator="equal">
      <formula>"NA"</formula>
    </cfRule>
    <cfRule type="cellIs" dxfId="206" priority="18" stopIfTrue="1" operator="equal">
      <formula>"IE"</formula>
    </cfRule>
    <cfRule type="cellIs" dxfId="205" priority="19" stopIfTrue="1" operator="equal">
      <formula>"NE"</formula>
    </cfRule>
  </conditionalFormatting>
  <conditionalFormatting sqref="AL37:AL38">
    <cfRule type="cellIs" dxfId="204" priority="10" stopIfTrue="1" operator="equal">
      <formula>"NO"</formula>
    </cfRule>
    <cfRule type="cellIs" dxfId="203" priority="11" stopIfTrue="1" operator="equal">
      <formula>"NA"</formula>
    </cfRule>
    <cfRule type="cellIs" dxfId="202" priority="12" stopIfTrue="1" operator="equal">
      <formula>"IE"</formula>
    </cfRule>
    <cfRule type="cellIs" dxfId="201" priority="13" stopIfTrue="1" operator="equal">
      <formula>"NE"</formula>
    </cfRule>
  </conditionalFormatting>
  <conditionalFormatting sqref="E14:AK140">
    <cfRule type="cellIs" dxfId="200" priority="6" stopIfTrue="1" operator="equal">
      <formula>"NO"</formula>
    </cfRule>
    <cfRule type="cellIs" dxfId="199" priority="7" stopIfTrue="1" operator="equal">
      <formula>"NA"</formula>
    </cfRule>
    <cfRule type="cellIs" dxfId="198" priority="8" stopIfTrue="1" operator="equal">
      <formula>"IE"</formula>
    </cfRule>
    <cfRule type="cellIs" dxfId="197" priority="9" stopIfTrue="1" operator="equal">
      <formula>"NE"</formula>
    </cfRule>
  </conditionalFormatting>
  <conditionalFormatting sqref="E157:AD164 E143:AD149 E14:AD141">
    <cfRule type="cellIs" dxfId="196" priority="5" operator="equal">
      <formula>0</formula>
    </cfRule>
  </conditionalFormatting>
  <conditionalFormatting sqref="AF14:AK140">
    <cfRule type="cellIs" dxfId="195" priority="4" operator="equal">
      <formula>0</formula>
    </cfRule>
  </conditionalFormatting>
  <conditionalFormatting sqref="E157:AD164 AF157:AK164 E143:AD149 AF143:AK149">
    <cfRule type="cellIs" dxfId="194" priority="3" operator="equal">
      <formula>0</formula>
    </cfRule>
  </conditionalFormatting>
  <conditionalFormatting sqref="AF37:AK38">
    <cfRule type="cellIs" dxfId="193" priority="2" operator="equal">
      <formula>0</formula>
    </cfRule>
  </conditionalFormatting>
  <conditionalFormatting sqref="AF14:AL141 AF143:AL149 AF151:AL154 AF157:AL164">
    <cfRule type="cellIs" dxfId="192" priority="1" operator="equal">
      <formula>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AL170"/>
  <sheetViews>
    <sheetView view="pageBreakPreview" zoomScale="60" zoomScaleNormal="10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2001</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23.610697871999996</v>
      </c>
      <c r="F14" s="136">
        <v>0.183795703</v>
      </c>
      <c r="G14" s="136">
        <v>71.481213937000007</v>
      </c>
      <c r="H14" s="136" t="s">
        <v>390</v>
      </c>
      <c r="I14" s="136">
        <v>5.7581291086163908</v>
      </c>
      <c r="J14" s="136">
        <v>6.9118901777864119</v>
      </c>
      <c r="K14" s="136">
        <v>9.168357498999999</v>
      </c>
      <c r="L14" s="136" t="s">
        <v>393</v>
      </c>
      <c r="M14" s="136">
        <v>2.8758602039999999</v>
      </c>
      <c r="N14" s="136">
        <v>15.260276710739577</v>
      </c>
      <c r="O14" s="136">
        <v>0.574616818954229</v>
      </c>
      <c r="P14" s="136">
        <v>0.55616720169423062</v>
      </c>
      <c r="Q14" s="136">
        <v>1.1207958413228827</v>
      </c>
      <c r="R14" s="136">
        <v>0.54780375903482059</v>
      </c>
      <c r="S14" s="136">
        <v>0.31676085676648102</v>
      </c>
      <c r="T14" s="136">
        <v>0.73768456752967659</v>
      </c>
      <c r="U14" s="136">
        <v>2.5926217348153653</v>
      </c>
      <c r="V14" s="136">
        <v>1.3402387885482798</v>
      </c>
      <c r="W14" s="136">
        <v>485.42880645265819</v>
      </c>
      <c r="X14" s="136">
        <v>6.7843724420507125E-4</v>
      </c>
      <c r="Y14" s="136">
        <v>3.199163853275986E-3</v>
      </c>
      <c r="Z14" s="136">
        <v>2.5924362203378674E-3</v>
      </c>
      <c r="AA14" s="136">
        <v>2.484467008123863E-4</v>
      </c>
      <c r="AB14" s="136">
        <v>6.7184840186313103E-3</v>
      </c>
      <c r="AC14" s="136">
        <v>0.77001600059794939</v>
      </c>
      <c r="AD14" s="136">
        <v>0.73416821987459269</v>
      </c>
      <c r="AE14" s="137"/>
      <c r="AF14" s="138">
        <v>298.93034471999999</v>
      </c>
      <c r="AG14" s="138">
        <v>73371.89729600001</v>
      </c>
      <c r="AH14" s="138">
        <v>36608.185925940001</v>
      </c>
      <c r="AI14" s="138">
        <v>294.28697999999997</v>
      </c>
      <c r="AJ14" s="138">
        <v>962.68176750000009</v>
      </c>
      <c r="AK14" s="138" t="s">
        <v>385</v>
      </c>
      <c r="AL14" s="147" t="s">
        <v>395</v>
      </c>
    </row>
    <row r="15" spans="1:38" s="1" customFormat="1" ht="26.25" customHeight="1" thickBot="1" x14ac:dyDescent="0.25">
      <c r="A15" s="63" t="s">
        <v>53</v>
      </c>
      <c r="B15" s="63" t="s">
        <v>54</v>
      </c>
      <c r="C15" s="64" t="s">
        <v>55</v>
      </c>
      <c r="D15" s="65"/>
      <c r="E15" s="136">
        <v>3.3985974649999999</v>
      </c>
      <c r="F15" s="136">
        <v>2.417757269</v>
      </c>
      <c r="G15" s="136">
        <v>12.273384524000001</v>
      </c>
      <c r="H15" s="136">
        <v>1.9492599999999999E-2</v>
      </c>
      <c r="I15" s="136">
        <v>0.18590347351943964</v>
      </c>
      <c r="J15" s="136">
        <v>0.2030428630895463</v>
      </c>
      <c r="K15" s="136">
        <v>0.203899832</v>
      </c>
      <c r="L15" s="136">
        <v>3.4206239127576893E-2</v>
      </c>
      <c r="M15" s="136">
        <v>0.45101370600000001</v>
      </c>
      <c r="N15" s="136">
        <v>1.4567800000000001E-2</v>
      </c>
      <c r="O15" s="136">
        <v>1.1206000000000002E-3</v>
      </c>
      <c r="P15" s="136">
        <v>6.2753600000000004E-4</v>
      </c>
      <c r="Q15" s="136">
        <v>1.7929599999999999E-4</v>
      </c>
      <c r="R15" s="136" t="s">
        <v>392</v>
      </c>
      <c r="S15" s="136" t="s">
        <v>392</v>
      </c>
      <c r="T15" s="136">
        <v>1.5688400000000002E-3</v>
      </c>
      <c r="U15" s="136" t="s">
        <v>392</v>
      </c>
      <c r="V15" s="136" t="s">
        <v>392</v>
      </c>
      <c r="W15" s="136">
        <v>3.9220999999999999</v>
      </c>
      <c r="X15" s="136" t="s">
        <v>393</v>
      </c>
      <c r="Y15" s="136" t="s">
        <v>393</v>
      </c>
      <c r="Z15" s="136" t="s">
        <v>393</v>
      </c>
      <c r="AA15" s="136" t="s">
        <v>393</v>
      </c>
      <c r="AB15" s="136">
        <v>0.22412000000000001</v>
      </c>
      <c r="AC15" s="136">
        <v>2.2411999999999998E-2</v>
      </c>
      <c r="AD15" s="136" t="s">
        <v>385</v>
      </c>
      <c r="AE15" s="137"/>
      <c r="AF15" s="138">
        <v>32570.304009745141</v>
      </c>
      <c r="AG15" s="138">
        <v>1397.8967555999998</v>
      </c>
      <c r="AH15" s="138">
        <v>8835.7876562111996</v>
      </c>
      <c r="AI15" s="138">
        <v>49.12</v>
      </c>
      <c r="AJ15" s="138">
        <v>73.5</v>
      </c>
      <c r="AK15" s="138">
        <v>11.206</v>
      </c>
      <c r="AL15" s="147" t="s">
        <v>396</v>
      </c>
    </row>
    <row r="16" spans="1:38" s="1" customFormat="1" ht="26.25" customHeight="1" thickBot="1" x14ac:dyDescent="0.25">
      <c r="A16" s="63" t="s">
        <v>53</v>
      </c>
      <c r="B16" s="63" t="s">
        <v>56</v>
      </c>
      <c r="C16" s="64" t="s">
        <v>57</v>
      </c>
      <c r="D16" s="65"/>
      <c r="E16" s="136">
        <v>0.35404599999999997</v>
      </c>
      <c r="F16" s="136">
        <v>0.78134911499999982</v>
      </c>
      <c r="G16" s="136">
        <v>0.6452</v>
      </c>
      <c r="H16" s="136">
        <v>5.5742E-2</v>
      </c>
      <c r="I16" s="136">
        <v>0.37532998645884275</v>
      </c>
      <c r="J16" s="136">
        <v>0.63167305937548912</v>
      </c>
      <c r="K16" s="136">
        <v>0.94822910100000002</v>
      </c>
      <c r="L16" s="136">
        <v>0.18015839350024451</v>
      </c>
      <c r="M16" s="136">
        <v>10.672048</v>
      </c>
      <c r="N16" s="136">
        <v>0.18464935832000001</v>
      </c>
      <c r="O16" s="136">
        <v>1.0551391904000002E-2</v>
      </c>
      <c r="P16" s="136">
        <v>0.19783859820000002</v>
      </c>
      <c r="Q16" s="136">
        <v>7.2540819340000007E-2</v>
      </c>
      <c r="R16" s="136">
        <v>3.7589333658000004E-2</v>
      </c>
      <c r="S16" s="136">
        <v>0.16486549850000001</v>
      </c>
      <c r="T16" s="136">
        <v>3.4292023688000002E-2</v>
      </c>
      <c r="U16" s="136">
        <v>1.9124397825999999E-2</v>
      </c>
      <c r="V16" s="136">
        <v>0.30335251724000001</v>
      </c>
      <c r="W16" s="136">
        <v>0.17146011844000003</v>
      </c>
      <c r="X16" s="136">
        <v>1.9124397825999999E-3</v>
      </c>
      <c r="Y16" s="136">
        <v>1.9783859820000002E-5</v>
      </c>
      <c r="Z16" s="136">
        <v>6.5946199400000003E-6</v>
      </c>
      <c r="AA16" s="136">
        <v>6.5946199400000003E-6</v>
      </c>
      <c r="AB16" s="136">
        <v>1.9454128823000001E-3</v>
      </c>
      <c r="AC16" s="136" t="s">
        <v>385</v>
      </c>
      <c r="AD16" s="136" t="s">
        <v>385</v>
      </c>
      <c r="AE16" s="137"/>
      <c r="AF16" s="138" t="s">
        <v>390</v>
      </c>
      <c r="AG16" s="138">
        <v>6593.8850700000003</v>
      </c>
      <c r="AH16" s="138">
        <v>0.73487000000000002</v>
      </c>
      <c r="AI16" s="138" t="s">
        <v>390</v>
      </c>
      <c r="AJ16" s="138" t="s">
        <v>390</v>
      </c>
      <c r="AK16" s="138" t="s">
        <v>385</v>
      </c>
      <c r="AL16" s="147" t="s">
        <v>49</v>
      </c>
    </row>
    <row r="17" spans="1:38" s="2" customFormat="1" ht="26.25" customHeight="1" thickBot="1" x14ac:dyDescent="0.25">
      <c r="A17" s="63" t="s">
        <v>53</v>
      </c>
      <c r="B17" s="63" t="s">
        <v>58</v>
      </c>
      <c r="C17" s="64" t="s">
        <v>59</v>
      </c>
      <c r="D17" s="65"/>
      <c r="E17" s="136">
        <v>5.5227788979999994</v>
      </c>
      <c r="F17" s="136">
        <v>4.6904940000000006E-2</v>
      </c>
      <c r="G17" s="136">
        <v>4.0433600179999996</v>
      </c>
      <c r="H17" s="136" t="s">
        <v>390</v>
      </c>
      <c r="I17" s="136">
        <v>5.8729109927912591</v>
      </c>
      <c r="J17" s="136">
        <v>6.2981536255301593</v>
      </c>
      <c r="K17" s="136">
        <v>7.2893809460000005</v>
      </c>
      <c r="L17" s="136" t="s">
        <v>393</v>
      </c>
      <c r="M17" s="136">
        <v>0.62140949199999995</v>
      </c>
      <c r="N17" s="136">
        <v>1.6726599942265796</v>
      </c>
      <c r="O17" s="136">
        <v>2.2476503808865605E-2</v>
      </c>
      <c r="P17" s="136">
        <v>0.10426666249006121</v>
      </c>
      <c r="Q17" s="136">
        <v>5.0975183528178002E-2</v>
      </c>
      <c r="R17" s="136">
        <v>0.16864092231000313</v>
      </c>
      <c r="S17" s="136">
        <v>0.21845880375040064</v>
      </c>
      <c r="T17" s="136">
        <v>0.16239806528350315</v>
      </c>
      <c r="U17" s="136">
        <v>2.3076112847183243E-2</v>
      </c>
      <c r="V17" s="136">
        <v>2.5042912307220995</v>
      </c>
      <c r="W17" s="136">
        <v>2.5392444247791262</v>
      </c>
      <c r="X17" s="136">
        <v>0.57548295182398157</v>
      </c>
      <c r="Y17" s="136">
        <v>0.76572572378286197</v>
      </c>
      <c r="Z17" s="136">
        <v>0.30736353309005804</v>
      </c>
      <c r="AA17" s="136">
        <v>0.24224710321922241</v>
      </c>
      <c r="AB17" s="136">
        <v>1.8908193119161241</v>
      </c>
      <c r="AC17" s="136">
        <v>7.7386357304600004E-3</v>
      </c>
      <c r="AD17" s="136">
        <v>2.1218839906100002</v>
      </c>
      <c r="AE17" s="137"/>
      <c r="AF17" s="138">
        <v>10.53</v>
      </c>
      <c r="AG17" s="138">
        <v>21932.062954000001</v>
      </c>
      <c r="AH17" s="138">
        <v>1031.4625407800002</v>
      </c>
      <c r="AI17" s="138" t="s">
        <v>390</v>
      </c>
      <c r="AJ17" s="138" t="s">
        <v>390</v>
      </c>
      <c r="AK17" s="138" t="s">
        <v>385</v>
      </c>
      <c r="AL17" s="147" t="s">
        <v>49</v>
      </c>
    </row>
    <row r="18" spans="1:38" s="2" customFormat="1" ht="26.25" customHeight="1" thickBot="1" x14ac:dyDescent="0.25">
      <c r="A18" s="63" t="s">
        <v>53</v>
      </c>
      <c r="B18" s="63" t="s">
        <v>60</v>
      </c>
      <c r="C18" s="64" t="s">
        <v>61</v>
      </c>
      <c r="D18" s="65"/>
      <c r="E18" s="136">
        <v>8.1487680000000007E-3</v>
      </c>
      <c r="F18" s="136">
        <v>1.3971899999999998E-4</v>
      </c>
      <c r="G18" s="136">
        <v>4.4053E-5</v>
      </c>
      <c r="H18" s="136" t="s">
        <v>390</v>
      </c>
      <c r="I18" s="136">
        <v>2.9032352144740575E-4</v>
      </c>
      <c r="J18" s="136">
        <v>3.1469252177007218E-4</v>
      </c>
      <c r="K18" s="136">
        <v>3.70968E-4</v>
      </c>
      <c r="L18" s="136" t="s">
        <v>393</v>
      </c>
      <c r="M18" s="136">
        <v>2.7159379999999998E-3</v>
      </c>
      <c r="N18" s="136">
        <v>1.7436666548399997E-6</v>
      </c>
      <c r="O18" s="136">
        <v>1.4266363539599999E-7</v>
      </c>
      <c r="P18" s="136">
        <v>8.5598181237600004E-5</v>
      </c>
      <c r="Q18" s="136">
        <v>1.5851515044000001E-5</v>
      </c>
      <c r="R18" s="136">
        <v>2.0606969557199997E-6</v>
      </c>
      <c r="S18" s="136">
        <v>4.1213939114399994E-7</v>
      </c>
      <c r="T18" s="136">
        <v>2.0606969557199997E-6</v>
      </c>
      <c r="U18" s="136">
        <v>9.1938787255199994E-6</v>
      </c>
      <c r="V18" s="136">
        <v>1.157160598212E-4</v>
      </c>
      <c r="W18" s="136">
        <v>8.2427878228800002E-5</v>
      </c>
      <c r="X18" s="136">
        <v>1.1413090831679998E-4</v>
      </c>
      <c r="Y18" s="136">
        <v>4.5969393627599993E-4</v>
      </c>
      <c r="Z18" s="136">
        <v>1.7436666548400001E-4</v>
      </c>
      <c r="AA18" s="136">
        <v>1.7119636247520001E-4</v>
      </c>
      <c r="AB18" s="136">
        <v>9.1938787255199997E-4</v>
      </c>
      <c r="AC18" s="136" t="s">
        <v>393</v>
      </c>
      <c r="AD18" s="136" t="s">
        <v>393</v>
      </c>
      <c r="AE18" s="137"/>
      <c r="AF18" s="138" t="s">
        <v>390</v>
      </c>
      <c r="AG18" s="138" t="s">
        <v>390</v>
      </c>
      <c r="AH18" s="138">
        <v>158.51515043999999</v>
      </c>
      <c r="AI18" s="138" t="s">
        <v>390</v>
      </c>
      <c r="AJ18" s="138" t="s">
        <v>390</v>
      </c>
      <c r="AK18" s="138" t="s">
        <v>385</v>
      </c>
      <c r="AL18" s="147" t="s">
        <v>49</v>
      </c>
    </row>
    <row r="19" spans="1:38" s="2" customFormat="1" ht="26.25" customHeight="1" thickBot="1" x14ac:dyDescent="0.25">
      <c r="A19" s="63" t="s">
        <v>53</v>
      </c>
      <c r="B19" s="63" t="s">
        <v>62</v>
      </c>
      <c r="C19" s="64" t="s">
        <v>63</v>
      </c>
      <c r="D19" s="65"/>
      <c r="E19" s="136">
        <v>0.38351350200000001</v>
      </c>
      <c r="F19" s="136">
        <v>8.8734089999999988E-3</v>
      </c>
      <c r="G19" s="136">
        <v>0.16109569399999998</v>
      </c>
      <c r="H19" s="136" t="s">
        <v>390</v>
      </c>
      <c r="I19" s="136">
        <v>1.693301423535739E-2</v>
      </c>
      <c r="J19" s="136">
        <v>2.5162975054492356E-2</v>
      </c>
      <c r="K19" s="136">
        <v>3.7416745000000008E-2</v>
      </c>
      <c r="L19" s="136" t="s">
        <v>393</v>
      </c>
      <c r="M19" s="136">
        <v>0.105043812</v>
      </c>
      <c r="N19" s="136">
        <v>1.2378233281839422E-2</v>
      </c>
      <c r="O19" s="136">
        <v>8.1258959137820211E-4</v>
      </c>
      <c r="P19" s="136">
        <v>4.1414109761717666E-3</v>
      </c>
      <c r="Q19" s="136">
        <v>8.5565616147010573E-4</v>
      </c>
      <c r="R19" s="136">
        <v>3.9471383398445386E-4</v>
      </c>
      <c r="S19" s="136">
        <v>4.0137443565462264E-4</v>
      </c>
      <c r="T19" s="136">
        <v>1.3863781126362065E-3</v>
      </c>
      <c r="U19" s="136">
        <v>4.5656258720280562E-4</v>
      </c>
      <c r="V19" s="136">
        <v>2.0800537565467226E-2</v>
      </c>
      <c r="W19" s="136">
        <v>2.7180454095795943</v>
      </c>
      <c r="X19" s="136">
        <v>6.2832793490204307E-3</v>
      </c>
      <c r="Y19" s="136">
        <v>2.6492642210465021E-2</v>
      </c>
      <c r="Z19" s="136">
        <v>8.3175863974216772E-3</v>
      </c>
      <c r="AA19" s="136">
        <v>8.0136287508476567E-3</v>
      </c>
      <c r="AB19" s="136">
        <v>0.20400417670775478</v>
      </c>
      <c r="AC19" s="136">
        <v>1.5499896772099999E-2</v>
      </c>
      <c r="AD19" s="136">
        <v>2.7947923499999998E-3</v>
      </c>
      <c r="AE19" s="137"/>
      <c r="AF19" s="138">
        <v>440.9123431744585</v>
      </c>
      <c r="AG19" s="138">
        <v>16.439954999999998</v>
      </c>
      <c r="AH19" s="138">
        <v>6521.7583066400002</v>
      </c>
      <c r="AI19" s="138">
        <v>4.8066359999999992</v>
      </c>
      <c r="AJ19" s="138">
        <v>273.47072412</v>
      </c>
      <c r="AK19" s="138">
        <v>7.7448519999999998</v>
      </c>
      <c r="AL19" s="147" t="s">
        <v>396</v>
      </c>
    </row>
    <row r="20" spans="1:38" s="2" customFormat="1" ht="26.25" customHeight="1" thickBot="1" x14ac:dyDescent="0.25">
      <c r="A20" s="63" t="s">
        <v>53</v>
      </c>
      <c r="B20" s="63" t="s">
        <v>64</v>
      </c>
      <c r="C20" s="64" t="s">
        <v>65</v>
      </c>
      <c r="D20" s="65"/>
      <c r="E20" s="136">
        <v>2.1620070350000002</v>
      </c>
      <c r="F20" s="136">
        <v>0.21432609399999997</v>
      </c>
      <c r="G20" s="136">
        <v>7.1362922659999999</v>
      </c>
      <c r="H20" s="136" t="s">
        <v>390</v>
      </c>
      <c r="I20" s="136">
        <v>9.6318801380763014E-2</v>
      </c>
      <c r="J20" s="136">
        <v>0.10879225739903939</v>
      </c>
      <c r="K20" s="136">
        <v>0.14499378100000002</v>
      </c>
      <c r="L20" s="136" t="s">
        <v>393</v>
      </c>
      <c r="M20" s="136">
        <v>3.4381058809999994</v>
      </c>
      <c r="N20" s="136">
        <v>1.0347436362143403</v>
      </c>
      <c r="O20" s="136">
        <v>0.1779118195369109</v>
      </c>
      <c r="P20" s="136">
        <v>4.8867077428364609E-2</v>
      </c>
      <c r="Q20" s="136">
        <v>2.3127806675579E-2</v>
      </c>
      <c r="R20" s="136">
        <v>0.36753785688287138</v>
      </c>
      <c r="S20" s="136">
        <v>0.16731969060011423</v>
      </c>
      <c r="T20" s="136">
        <v>9.2373787635639359E-2</v>
      </c>
      <c r="U20" s="136">
        <v>1.5851299508188418E-2</v>
      </c>
      <c r="V20" s="136">
        <v>7.6783176089870073</v>
      </c>
      <c r="W20" s="136">
        <v>2.3361254494618544</v>
      </c>
      <c r="X20" s="136">
        <v>0.36444019211945278</v>
      </c>
      <c r="Y20" s="136">
        <v>0.52040572110260097</v>
      </c>
      <c r="Z20" s="136">
        <v>0.18900764481317897</v>
      </c>
      <c r="AA20" s="136">
        <v>0.14935759621862921</v>
      </c>
      <c r="AB20" s="136">
        <v>1.223211154253862</v>
      </c>
      <c r="AC20" s="136">
        <v>6.8056760668543992E-2</v>
      </c>
      <c r="AD20" s="136">
        <v>0.86889519576840002</v>
      </c>
      <c r="AE20" s="137"/>
      <c r="AF20" s="138">
        <v>364.02532100000002</v>
      </c>
      <c r="AG20" s="138">
        <v>5106.5676911999999</v>
      </c>
      <c r="AH20" s="138">
        <v>2247.6898054899998</v>
      </c>
      <c r="AI20" s="138">
        <v>12978.137739999998</v>
      </c>
      <c r="AJ20" s="138" t="s">
        <v>390</v>
      </c>
      <c r="AK20" s="138" t="s">
        <v>385</v>
      </c>
      <c r="AL20" s="147" t="s">
        <v>49</v>
      </c>
    </row>
    <row r="21" spans="1:38" s="2" customFormat="1" ht="26.25" customHeight="1" thickBot="1" x14ac:dyDescent="0.25">
      <c r="A21" s="63" t="s">
        <v>53</v>
      </c>
      <c r="B21" s="63" t="s">
        <v>66</v>
      </c>
      <c r="C21" s="64" t="s">
        <v>67</v>
      </c>
      <c r="D21" s="65"/>
      <c r="E21" s="136">
        <v>0.72098411200000001</v>
      </c>
      <c r="F21" s="136">
        <v>6.9601915000000028E-2</v>
      </c>
      <c r="G21" s="136">
        <v>1.088978445</v>
      </c>
      <c r="H21" s="136">
        <v>1.1012869999999999E-2</v>
      </c>
      <c r="I21" s="136">
        <v>6.7371572818225839E-2</v>
      </c>
      <c r="J21" s="136">
        <v>0.1075543153942613</v>
      </c>
      <c r="K21" s="136">
        <v>0.17955362899999999</v>
      </c>
      <c r="L21" s="136" t="s">
        <v>393</v>
      </c>
      <c r="M21" s="136">
        <v>0.42919294099999999</v>
      </c>
      <c r="N21" s="136">
        <v>5.9947417671430608E-2</v>
      </c>
      <c r="O21" s="136">
        <v>1.3195001923539944E-3</v>
      </c>
      <c r="P21" s="136">
        <v>8.0457341331935574E-3</v>
      </c>
      <c r="Q21" s="136">
        <v>2.6099441479006959E-3</v>
      </c>
      <c r="R21" s="136">
        <v>7.0627071079062513E-3</v>
      </c>
      <c r="S21" s="136">
        <v>8.0617998256092525E-3</v>
      </c>
      <c r="T21" s="136">
        <v>5.8903950997760525E-3</v>
      </c>
      <c r="U21" s="136">
        <v>1.3563694926669637E-3</v>
      </c>
      <c r="V21" s="136">
        <v>0.13139006869860873</v>
      </c>
      <c r="W21" s="136">
        <v>9.8121210795740044E-2</v>
      </c>
      <c r="X21" s="136">
        <v>2.7454762275280414E-2</v>
      </c>
      <c r="Y21" s="136">
        <v>5.9463505153183167E-2</v>
      </c>
      <c r="Z21" s="136">
        <v>2.0741272492234654E-2</v>
      </c>
      <c r="AA21" s="136">
        <v>1.8137330658148116E-2</v>
      </c>
      <c r="AB21" s="136">
        <v>0.12579687057884636</v>
      </c>
      <c r="AC21" s="136">
        <v>4.7156217663300008E-4</v>
      </c>
      <c r="AD21" s="136">
        <v>7.4509881863500022E-2</v>
      </c>
      <c r="AE21" s="137"/>
      <c r="AF21" s="138">
        <v>598.10104154695375</v>
      </c>
      <c r="AG21" s="138">
        <v>438.27931715000017</v>
      </c>
      <c r="AH21" s="138">
        <v>8298.0339480999992</v>
      </c>
      <c r="AI21" s="138">
        <v>51.390545279999991</v>
      </c>
      <c r="AJ21" s="138" t="s">
        <v>390</v>
      </c>
      <c r="AK21" s="138" t="s">
        <v>385</v>
      </c>
      <c r="AL21" s="147" t="s">
        <v>49</v>
      </c>
    </row>
    <row r="22" spans="1:38" s="2" customFormat="1" ht="26.25" customHeight="1" thickBot="1" x14ac:dyDescent="0.25">
      <c r="A22" s="63" t="s">
        <v>53</v>
      </c>
      <c r="B22" s="67" t="s">
        <v>68</v>
      </c>
      <c r="C22" s="64" t="s">
        <v>69</v>
      </c>
      <c r="D22" s="65"/>
      <c r="E22" s="136">
        <v>5.8292710719999992</v>
      </c>
      <c r="F22" s="136">
        <v>7.4940422000000007E-2</v>
      </c>
      <c r="G22" s="136">
        <v>0.73448028899999995</v>
      </c>
      <c r="H22" s="136">
        <v>3.747125E-3</v>
      </c>
      <c r="I22" s="136">
        <v>2.9162629991276345E-2</v>
      </c>
      <c r="J22" s="136">
        <v>4.1053439184446643E-2</v>
      </c>
      <c r="K22" s="136">
        <v>4.5972840000000001E-2</v>
      </c>
      <c r="L22" s="136" t="s">
        <v>393</v>
      </c>
      <c r="M22" s="136">
        <v>9.8912900710000002</v>
      </c>
      <c r="N22" s="136">
        <v>0.23199393000000001</v>
      </c>
      <c r="O22" s="136">
        <v>1.8938279999999998E-2</v>
      </c>
      <c r="P22" s="136">
        <v>0.11599696500000001</v>
      </c>
      <c r="Q22" s="136">
        <v>6.2733052499999997E-2</v>
      </c>
      <c r="R22" s="136">
        <v>9.7058684999999992E-2</v>
      </c>
      <c r="S22" s="136">
        <v>0.15316333949999997</v>
      </c>
      <c r="T22" s="136">
        <v>0.11599696500000001</v>
      </c>
      <c r="U22" s="136">
        <v>5.9892310499999997E-2</v>
      </c>
      <c r="V22" s="136">
        <v>1.00372884</v>
      </c>
      <c r="W22" s="136">
        <v>9.7058684999999992E-3</v>
      </c>
      <c r="X22" s="136">
        <v>1.5387352499999998E-5</v>
      </c>
      <c r="Y22" s="136">
        <v>6.6283979999999987E-4</v>
      </c>
      <c r="Z22" s="136">
        <v>1.8228094499999999E-4</v>
      </c>
      <c r="AA22" s="136">
        <v>1.01793255E-4</v>
      </c>
      <c r="AB22" s="136">
        <v>9.6230135249999993E-4</v>
      </c>
      <c r="AC22" s="136">
        <v>1.0889510999999999E-2</v>
      </c>
      <c r="AD22" s="136">
        <v>0.24383035499999997</v>
      </c>
      <c r="AE22" s="137"/>
      <c r="AF22" s="138">
        <v>71.474549999999994</v>
      </c>
      <c r="AG22" s="138">
        <v>7846.3568539999997</v>
      </c>
      <c r="AH22" s="138">
        <v>9926.261064104001</v>
      </c>
      <c r="AI22" s="138">
        <v>96.048755700000001</v>
      </c>
      <c r="AJ22" s="138">
        <v>67.666500000000013</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2.6442177869999997</v>
      </c>
      <c r="F24" s="136">
        <v>4.617197806000001</v>
      </c>
      <c r="G24" s="136">
        <v>2.1332220469999998</v>
      </c>
      <c r="H24" s="136">
        <v>3.6669254000000012E-2</v>
      </c>
      <c r="I24" s="136">
        <v>0.66338613218108544</v>
      </c>
      <c r="J24" s="136">
        <v>0.90587266345838502</v>
      </c>
      <c r="K24" s="136">
        <v>1.3922872319999999</v>
      </c>
      <c r="L24" s="136" t="s">
        <v>393</v>
      </c>
      <c r="M24" s="136">
        <v>3.4381058809999994</v>
      </c>
      <c r="N24" s="136">
        <v>0.37489430120772771</v>
      </c>
      <c r="O24" s="136">
        <v>2.5642482311258472E-2</v>
      </c>
      <c r="P24" s="136">
        <v>2.9438935053617606E-2</v>
      </c>
      <c r="Q24" s="136">
        <v>1.1855964272342532E-2</v>
      </c>
      <c r="R24" s="136">
        <v>7.1081042460733587E-2</v>
      </c>
      <c r="S24" s="136">
        <v>5.3085035077020129E-2</v>
      </c>
      <c r="T24" s="136">
        <v>3.5559736684276595E-2</v>
      </c>
      <c r="U24" s="136">
        <v>6.2612660718706862E-3</v>
      </c>
      <c r="V24" s="136">
        <v>1.3503112555446639</v>
      </c>
      <c r="W24" s="136">
        <v>0.67306672275918433</v>
      </c>
      <c r="X24" s="136">
        <v>0.14123932852953838</v>
      </c>
      <c r="Y24" s="136">
        <v>0.22502378017675931</v>
      </c>
      <c r="Z24" s="136">
        <v>8.5547522140506926E-2</v>
      </c>
      <c r="AA24" s="136">
        <v>7.0681479187957016E-2</v>
      </c>
      <c r="AB24" s="136">
        <v>0.5224921100347617</v>
      </c>
      <c r="AC24" s="136">
        <v>9.677470096112006E-3</v>
      </c>
      <c r="AD24" s="136">
        <v>0.41962565231873611</v>
      </c>
      <c r="AE24" s="137"/>
      <c r="AF24" s="138">
        <v>374.0921039642775</v>
      </c>
      <c r="AG24" s="138">
        <v>2467.8110776000003</v>
      </c>
      <c r="AH24" s="138">
        <v>16625.066409862011</v>
      </c>
      <c r="AI24" s="138">
        <v>1630.1714756000008</v>
      </c>
      <c r="AJ24" s="138">
        <v>11.754975</v>
      </c>
      <c r="AK24" s="138">
        <v>5.6020371084424703</v>
      </c>
      <c r="AL24" s="147" t="s">
        <v>396</v>
      </c>
    </row>
    <row r="25" spans="1:38" s="2" customFormat="1" ht="26.25" customHeight="1" thickBot="1" x14ac:dyDescent="0.25">
      <c r="A25" s="63" t="s">
        <v>73</v>
      </c>
      <c r="B25" s="67" t="s">
        <v>74</v>
      </c>
      <c r="C25" s="69" t="s">
        <v>75</v>
      </c>
      <c r="D25" s="65"/>
      <c r="E25" s="136">
        <v>8.0689440932339138E-2</v>
      </c>
      <c r="F25" s="136">
        <v>9.2475611438102537E-4</v>
      </c>
      <c r="G25" s="136">
        <v>2.1214994397978186E-2</v>
      </c>
      <c r="H25" s="136" t="s">
        <v>393</v>
      </c>
      <c r="I25" s="136">
        <v>5.124538588609734E-4</v>
      </c>
      <c r="J25" s="136">
        <v>5.124538588609734E-4</v>
      </c>
      <c r="K25" s="136">
        <v>5.124538588609734E-4</v>
      </c>
      <c r="L25" s="136">
        <v>2.4597785225326723E-4</v>
      </c>
      <c r="M25" s="136">
        <v>5.2065143693394871E-2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83.290787499284122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6.3829575475816608E-2</v>
      </c>
      <c r="F26" s="136">
        <v>5.4032326359509161E-4</v>
      </c>
      <c r="G26" s="136">
        <v>1.7952466569460149E-2</v>
      </c>
      <c r="H26" s="136" t="s">
        <v>393</v>
      </c>
      <c r="I26" s="136">
        <v>3.5579249513611582E-4</v>
      </c>
      <c r="J26" s="136">
        <v>3.5579249513611582E-4</v>
      </c>
      <c r="K26" s="136">
        <v>3.5579249513611582E-4</v>
      </c>
      <c r="L26" s="136">
        <v>1.7078039766533563E-4</v>
      </c>
      <c r="M26" s="136">
        <v>1.5618809578535448E-2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9.9412534267508761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12.406920516038822</v>
      </c>
      <c r="F27" s="136">
        <v>16.645104507940182</v>
      </c>
      <c r="G27" s="136">
        <v>0.22019177006993071</v>
      </c>
      <c r="H27" s="136">
        <v>0.40560406739040655</v>
      </c>
      <c r="I27" s="136">
        <v>0.24682470208505153</v>
      </c>
      <c r="J27" s="136">
        <v>0.24682470208505153</v>
      </c>
      <c r="K27" s="136">
        <v>0.24682470208505153</v>
      </c>
      <c r="L27" s="136">
        <v>0.14199006536534148</v>
      </c>
      <c r="M27" s="136">
        <v>181.45827633964672</v>
      </c>
      <c r="N27" s="136">
        <v>1.094469670515547E-3</v>
      </c>
      <c r="O27" s="136">
        <v>1.3568828242459146E-4</v>
      </c>
      <c r="P27" s="136">
        <v>6.1825468829327197E-3</v>
      </c>
      <c r="Q27" s="136">
        <v>2.0577327641659103E-4</v>
      </c>
      <c r="R27" s="136">
        <v>4.8948971163526199E-3</v>
      </c>
      <c r="S27" s="136">
        <v>3.4630624132391276E-3</v>
      </c>
      <c r="T27" s="136">
        <v>1.5268024561872421E-3</v>
      </c>
      <c r="U27" s="136">
        <v>1.4016998798399929E-4</v>
      </c>
      <c r="V27" s="136">
        <v>2.3262499184142131E-2</v>
      </c>
      <c r="W27" s="136">
        <v>0.36457970000000001</v>
      </c>
      <c r="X27" s="136">
        <v>6.1447161514999998E-3</v>
      </c>
      <c r="Y27" s="136">
        <v>8.5428065036000003E-3</v>
      </c>
      <c r="Z27" s="136">
        <v>4.7219267425000003E-3</v>
      </c>
      <c r="AA27" s="136">
        <v>8.9343660220000017E-3</v>
      </c>
      <c r="AB27" s="136">
        <v>2.8343815419600002E-2</v>
      </c>
      <c r="AC27" s="136">
        <v>3.3470420000000003E-4</v>
      </c>
      <c r="AD27" s="136">
        <v>6.9626200000000001E-5</v>
      </c>
      <c r="AE27" s="137"/>
      <c r="AF27" s="138">
        <v>33647.502078126403</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3.041399986989259</v>
      </c>
      <c r="F28" s="136">
        <v>0.70547710165680011</v>
      </c>
      <c r="G28" s="136">
        <v>0.113176613723921</v>
      </c>
      <c r="H28" s="136">
        <v>1.7764486111577854E-2</v>
      </c>
      <c r="I28" s="136">
        <v>0.37050656205316512</v>
      </c>
      <c r="J28" s="136">
        <v>0.37050656205316512</v>
      </c>
      <c r="K28" s="136">
        <v>0.37050656205316512</v>
      </c>
      <c r="L28" s="136">
        <v>0.23174916575688931</v>
      </c>
      <c r="M28" s="136">
        <v>7.1287407227941584</v>
      </c>
      <c r="N28" s="136">
        <v>1.2605770518087415E-4</v>
      </c>
      <c r="O28" s="136">
        <v>1.3871853988673476E-5</v>
      </c>
      <c r="P28" s="136">
        <v>1.074765438241245E-3</v>
      </c>
      <c r="Q28" s="136">
        <v>2.4578499300881809E-5</v>
      </c>
      <c r="R28" s="136">
        <v>1.4814523746936462E-3</v>
      </c>
      <c r="S28" s="136">
        <v>1.0021581669156549E-3</v>
      </c>
      <c r="T28" s="136">
        <v>1.0296554610167106E-4</v>
      </c>
      <c r="U28" s="136">
        <v>2.1413290624416663E-5</v>
      </c>
      <c r="V28" s="136">
        <v>3.7594360521010441E-3</v>
      </c>
      <c r="W28" s="136">
        <v>0.11127009999999998</v>
      </c>
      <c r="X28" s="136">
        <v>3.0341126156999999E-3</v>
      </c>
      <c r="Y28" s="136">
        <v>3.4411782247999998E-3</v>
      </c>
      <c r="Z28" s="136">
        <v>2.6490670726999998E-3</v>
      </c>
      <c r="AA28" s="136">
        <v>2.9128958187000001E-3</v>
      </c>
      <c r="AB28" s="136">
        <v>1.20372537319E-2</v>
      </c>
      <c r="AC28" s="136">
        <v>7.5020799999999998E-5</v>
      </c>
      <c r="AD28" s="136">
        <v>1.6852799999999999E-5</v>
      </c>
      <c r="AE28" s="137"/>
      <c r="AF28" s="138">
        <v>7754.8548552322</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19.047452362240847</v>
      </c>
      <c r="F29" s="136">
        <v>1.4292853232934941</v>
      </c>
      <c r="G29" s="136">
        <v>0.36197985830336132</v>
      </c>
      <c r="H29" s="136">
        <v>7.393791646710968E-3</v>
      </c>
      <c r="I29" s="136">
        <v>0.6594086946264166</v>
      </c>
      <c r="J29" s="136">
        <v>0.6594086946264166</v>
      </c>
      <c r="K29" s="136">
        <v>0.6594086946264166</v>
      </c>
      <c r="L29" s="136">
        <v>0.37224018254841296</v>
      </c>
      <c r="M29" s="136">
        <v>4.7605153049255708</v>
      </c>
      <c r="N29" s="136">
        <v>2.5903034520840038E-4</v>
      </c>
      <c r="O29" s="136">
        <v>2.5916287020608012E-5</v>
      </c>
      <c r="P29" s="136">
        <v>2.742985018006956E-3</v>
      </c>
      <c r="Q29" s="136">
        <v>5.1799442791796078E-5</v>
      </c>
      <c r="R29" s="136">
        <v>4.3965914374140347E-3</v>
      </c>
      <c r="S29" s="136">
        <v>2.9483937017054621E-3</v>
      </c>
      <c r="T29" s="136">
        <v>1.0416211682373135E-4</v>
      </c>
      <c r="U29" s="136">
        <v>5.1766311542376117E-5</v>
      </c>
      <c r="V29" s="136">
        <v>9.3169421401451021E-3</v>
      </c>
      <c r="W29" s="136">
        <v>0.16070499999999999</v>
      </c>
      <c r="X29" s="136">
        <v>2.2957918438999999E-3</v>
      </c>
      <c r="Y29" s="136">
        <v>1.39022950558E-2</v>
      </c>
      <c r="Z29" s="136">
        <v>1.55348581449E-2</v>
      </c>
      <c r="AA29" s="136">
        <v>3.5712317575E-3</v>
      </c>
      <c r="AB29" s="136">
        <v>3.5304176802100004E-2</v>
      </c>
      <c r="AC29" s="136">
        <v>1.048661E-4</v>
      </c>
      <c r="AD29" s="136">
        <v>3.0318700000000002E-5</v>
      </c>
      <c r="AE29" s="137"/>
      <c r="AF29" s="138">
        <v>21837.088936023101</v>
      </c>
      <c r="AG29" s="138" t="s">
        <v>385</v>
      </c>
      <c r="AH29" s="138">
        <v>15.7342764528</v>
      </c>
      <c r="AI29" s="138" t="s">
        <v>385</v>
      </c>
      <c r="AJ29" s="138" t="s">
        <v>385</v>
      </c>
      <c r="AK29" s="138" t="s">
        <v>385</v>
      </c>
      <c r="AL29" s="147" t="s">
        <v>49</v>
      </c>
    </row>
    <row r="30" spans="1:38" s="2" customFormat="1" ht="26.25" customHeight="1" thickBot="1" x14ac:dyDescent="0.25">
      <c r="A30" s="63" t="s">
        <v>78</v>
      </c>
      <c r="B30" s="63" t="s">
        <v>85</v>
      </c>
      <c r="C30" s="64" t="s">
        <v>86</v>
      </c>
      <c r="D30" s="65"/>
      <c r="E30" s="136">
        <v>6.7555691565473752E-2</v>
      </c>
      <c r="F30" s="136">
        <v>0.44324914371706792</v>
      </c>
      <c r="G30" s="136">
        <v>2.781094032913383E-3</v>
      </c>
      <c r="H30" s="136">
        <v>6.3169336621650104E-4</v>
      </c>
      <c r="I30" s="136">
        <v>9.0272436509042774E-3</v>
      </c>
      <c r="J30" s="136">
        <v>9.0272436509042774E-3</v>
      </c>
      <c r="K30" s="136">
        <v>9.0272436509042774E-3</v>
      </c>
      <c r="L30" s="136">
        <v>1.3947657372020972E-3</v>
      </c>
      <c r="M30" s="136">
        <v>3.2170693365131986</v>
      </c>
      <c r="N30" s="136">
        <v>1.9421178728959051E-5</v>
      </c>
      <c r="O30" s="136">
        <v>5.0693028697293793E-6</v>
      </c>
      <c r="P30" s="136">
        <v>9.4302244021885319E-5</v>
      </c>
      <c r="Q30" s="136">
        <v>6.4298851807676245E-6</v>
      </c>
      <c r="R30" s="136">
        <v>6.9279717861839293E-5</v>
      </c>
      <c r="S30" s="136">
        <v>4.9485512758456637E-5</v>
      </c>
      <c r="T30" s="136">
        <v>2.601008209666067E-5</v>
      </c>
      <c r="U30" s="136">
        <v>3.3081991839897136E-6</v>
      </c>
      <c r="V30" s="136">
        <v>5.5533380279769791E-2</v>
      </c>
      <c r="W30" s="136">
        <v>8.0528000000000006E-3</v>
      </c>
      <c r="X30" s="136">
        <v>1.117806819E-4</v>
      </c>
      <c r="Y30" s="136">
        <v>1.6222461920000001E-4</v>
      </c>
      <c r="Z30" s="136">
        <v>8.1167622999999995E-5</v>
      </c>
      <c r="AA30" s="136">
        <v>1.8396726990000002E-4</v>
      </c>
      <c r="AB30" s="136">
        <v>5.39140194E-4</v>
      </c>
      <c r="AC30" s="136">
        <v>8.0528000000000002E-6</v>
      </c>
      <c r="AD30" s="136">
        <v>4.3139000000000003E-6</v>
      </c>
      <c r="AE30" s="137"/>
      <c r="AF30" s="138">
        <v>472.00693647430001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3.3677796842186716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0.19096353034651981</v>
      </c>
      <c r="J32" s="136">
        <v>0.35690414645349866</v>
      </c>
      <c r="K32" s="136">
        <v>0.46888100183154552</v>
      </c>
      <c r="L32" s="136" t="s">
        <v>385</v>
      </c>
      <c r="M32" s="136" t="s">
        <v>393</v>
      </c>
      <c r="N32" s="136">
        <v>0.49092913926234488</v>
      </c>
      <c r="O32" s="136">
        <v>2.2704180388986605E-3</v>
      </c>
      <c r="P32" s="136">
        <v>1.5159578389614139E-6</v>
      </c>
      <c r="Q32" s="136">
        <v>1.5159578389614148E-12</v>
      </c>
      <c r="R32" s="136">
        <v>0.18195017165551183</v>
      </c>
      <c r="S32" s="136">
        <v>3.9842018132691179</v>
      </c>
      <c r="T32" s="136">
        <v>2.875418551706841E-2</v>
      </c>
      <c r="U32" s="136">
        <v>3.8192706069303953E-3</v>
      </c>
      <c r="V32" s="136">
        <v>1.5159578389614148</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15753.914603299399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0.10502530431158147</v>
      </c>
      <c r="J33" s="136">
        <v>0.19449130428070649</v>
      </c>
      <c r="K33" s="136">
        <v>0.38898260856141298</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15753.914603299399</v>
      </c>
      <c r="AL33" s="147" t="s">
        <v>382</v>
      </c>
    </row>
    <row r="34" spans="1:38" s="2" customFormat="1" ht="26.25" customHeight="1" thickBot="1" x14ac:dyDescent="0.25">
      <c r="A34" s="63" t="s">
        <v>70</v>
      </c>
      <c r="B34" s="63" t="s">
        <v>93</v>
      </c>
      <c r="C34" s="64" t="s">
        <v>94</v>
      </c>
      <c r="D34" s="65"/>
      <c r="E34" s="136">
        <v>2.5248565244667502</v>
      </c>
      <c r="F34" s="136">
        <v>0.22405692440401506</v>
      </c>
      <c r="G34" s="136">
        <v>9.6368569636135512E-4</v>
      </c>
      <c r="H34" s="136">
        <v>3.3728999372647427E-4</v>
      </c>
      <c r="I34" s="136">
        <v>6.6012470200752821E-2</v>
      </c>
      <c r="J34" s="136">
        <v>6.9385370138017557E-2</v>
      </c>
      <c r="K34" s="136">
        <v>7.3240112923462997E-2</v>
      </c>
      <c r="L34" s="136">
        <v>4.2908105630489336E-2</v>
      </c>
      <c r="M34" s="136">
        <v>0.51557184755332497</v>
      </c>
      <c r="N34" s="136" t="s">
        <v>393</v>
      </c>
      <c r="O34" s="136">
        <v>4.8184284818067756E-4</v>
      </c>
      <c r="P34" s="136" t="s">
        <v>393</v>
      </c>
      <c r="Q34" s="136" t="s">
        <v>393</v>
      </c>
      <c r="R34" s="136">
        <v>2.4092142409033877E-3</v>
      </c>
      <c r="S34" s="136">
        <v>8.1913284190715169E-2</v>
      </c>
      <c r="T34" s="136">
        <v>3.3728999372647432E-3</v>
      </c>
      <c r="U34" s="136">
        <v>4.8184284818067756E-4</v>
      </c>
      <c r="V34" s="136">
        <v>4.8184284818067753E-2</v>
      </c>
      <c r="W34" s="136">
        <v>4.8184284818067755E-3</v>
      </c>
      <c r="X34" s="136">
        <v>1.4455285445420325E-3</v>
      </c>
      <c r="Y34" s="136">
        <v>2.4092142409033877E-3</v>
      </c>
      <c r="Z34" s="136">
        <v>1.7924553952321206E-6</v>
      </c>
      <c r="AA34" s="136">
        <v>4.1438484943538271E-7</v>
      </c>
      <c r="AB34" s="136">
        <v>3.8569496256900876E-3</v>
      </c>
      <c r="AC34" s="136">
        <v>3.8547427854454199E-4</v>
      </c>
      <c r="AD34" s="136">
        <v>0.48184284818067752</v>
      </c>
      <c r="AE34" s="137"/>
      <c r="AF34" s="138">
        <v>2047.8320000000001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0.66405483082976324</v>
      </c>
      <c r="F36" s="136">
        <v>2.260968528676369E-2</v>
      </c>
      <c r="G36" s="136">
        <v>0.16747915027232363</v>
      </c>
      <c r="H36" s="136">
        <v>5.8617702595313273E-5</v>
      </c>
      <c r="I36" s="136">
        <v>4.6894162076250613E-2</v>
      </c>
      <c r="J36" s="136">
        <v>5.1918536584420333E-2</v>
      </c>
      <c r="K36" s="136">
        <v>5.1918536584420333E-2</v>
      </c>
      <c r="L36" s="136">
        <v>6.2302243901304396E-3</v>
      </c>
      <c r="M36" s="136">
        <v>6.1967285600759751E-2</v>
      </c>
      <c r="N36" s="136">
        <v>1.5073123524509127E-3</v>
      </c>
      <c r="O36" s="136">
        <v>1.6747915027232364E-4</v>
      </c>
      <c r="P36" s="136">
        <v>1.6747915027232364E-4</v>
      </c>
      <c r="Q36" s="136">
        <v>5.6942911092590035E-3</v>
      </c>
      <c r="R36" s="136">
        <v>6.0292494098036506E-3</v>
      </c>
      <c r="S36" s="136">
        <v>1.0467446892020227E-2</v>
      </c>
      <c r="T36" s="136">
        <v>0.26796664043571783</v>
      </c>
      <c r="U36" s="136">
        <v>1.7585310778593982E-3</v>
      </c>
      <c r="V36" s="136">
        <v>1.0048749016339419E-2</v>
      </c>
      <c r="W36" s="136">
        <v>3.9357600313996054E-4</v>
      </c>
      <c r="X36" s="136">
        <v>2.5121872540848544E-4</v>
      </c>
      <c r="Y36" s="136">
        <v>4.1869787568080916E-4</v>
      </c>
      <c r="Z36" s="136">
        <v>3.1151121950652199E-7</v>
      </c>
      <c r="AA36" s="136">
        <v>7.2016034617099175E-8</v>
      </c>
      <c r="AB36" s="136">
        <v>6.7030012834341833E-4</v>
      </c>
      <c r="AC36" s="136">
        <v>1.1723540519062655E-3</v>
      </c>
      <c r="AD36" s="136">
        <v>4.7731557827612233E-3</v>
      </c>
      <c r="AE36" s="137"/>
      <c r="AF36" s="138">
        <v>353.46474664973903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2.9995853609999998</v>
      </c>
      <c r="F37" s="136">
        <v>6.9030427000000005E-2</v>
      </c>
      <c r="G37" s="136">
        <v>8.6861299999999996E-4</v>
      </c>
      <c r="H37" s="136" t="s">
        <v>385</v>
      </c>
      <c r="I37" s="136">
        <v>1.0495631874272102E-4</v>
      </c>
      <c r="J37" s="136">
        <v>1.0495631874272102E-4</v>
      </c>
      <c r="K37" s="136">
        <v>1.0495631874272102E-4</v>
      </c>
      <c r="L37" s="136" t="s">
        <v>393</v>
      </c>
      <c r="M37" s="136">
        <v>0.34267963099999998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16869.516509560002</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2.7629163540000001</v>
      </c>
      <c r="F39" s="136">
        <v>0.23807986799999986</v>
      </c>
      <c r="G39" s="136">
        <v>2.221719534</v>
      </c>
      <c r="H39" s="136" t="s">
        <v>390</v>
      </c>
      <c r="I39" s="136">
        <v>0.84560135242755852</v>
      </c>
      <c r="J39" s="136">
        <v>1.0217640587205494</v>
      </c>
      <c r="K39" s="136">
        <v>1.5040472610000002</v>
      </c>
      <c r="L39" s="136" t="s">
        <v>393</v>
      </c>
      <c r="M39" s="136">
        <v>4.4642294060000003</v>
      </c>
      <c r="N39" s="136">
        <v>0.10477670213391249</v>
      </c>
      <c r="O39" s="136">
        <v>5.53244735698311E-3</v>
      </c>
      <c r="P39" s="136">
        <v>6.907676591017012E-3</v>
      </c>
      <c r="Q39" s="136">
        <v>5.2043670322229818E-3</v>
      </c>
      <c r="R39" s="136">
        <v>1.7308613522437684E-2</v>
      </c>
      <c r="S39" s="136">
        <v>1.5298807843474644E-2</v>
      </c>
      <c r="T39" s="136">
        <v>2.0969817926291774E-2</v>
      </c>
      <c r="U39" s="136">
        <v>1.6148632666018884E-3</v>
      </c>
      <c r="V39" s="136">
        <v>0.31099689698279798</v>
      </c>
      <c r="W39" s="136">
        <v>0.20699161645182221</v>
      </c>
      <c r="X39" s="136">
        <v>5.2526770971598399E-2</v>
      </c>
      <c r="Y39" s="136">
        <v>7.2454472267970083E-2</v>
      </c>
      <c r="Z39" s="136">
        <v>3.7978079706655024E-2</v>
      </c>
      <c r="AA39" s="136">
        <v>3.3310897933143034E-2</v>
      </c>
      <c r="AB39" s="136">
        <v>0.19627022087936655</v>
      </c>
      <c r="AC39" s="136">
        <v>2.003455862942019E-3</v>
      </c>
      <c r="AD39" s="136">
        <v>0.10317457492079066</v>
      </c>
      <c r="AE39" s="137"/>
      <c r="AF39" s="138">
        <v>254.6009904553917</v>
      </c>
      <c r="AG39" s="138">
        <v>2659.043247607307</v>
      </c>
      <c r="AH39" s="138">
        <v>44201.521007798197</v>
      </c>
      <c r="AI39" s="138">
        <v>138.14859210000003</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4.2567208687211409</v>
      </c>
      <c r="F41" s="136">
        <v>46.163985055113145</v>
      </c>
      <c r="G41" s="136">
        <v>5.992620712321699</v>
      </c>
      <c r="H41" s="136">
        <v>1.0287593044167314</v>
      </c>
      <c r="I41" s="136">
        <v>23.549676153265015</v>
      </c>
      <c r="J41" s="136">
        <v>23.994908397834454</v>
      </c>
      <c r="K41" s="136">
        <v>25.955370173479519</v>
      </c>
      <c r="L41" s="136">
        <v>1.9801659675255125</v>
      </c>
      <c r="M41" s="136">
        <v>223.82299815545761</v>
      </c>
      <c r="N41" s="136">
        <v>0.40014561969857332</v>
      </c>
      <c r="O41" s="136">
        <v>0.15474248414143835</v>
      </c>
      <c r="P41" s="136">
        <v>0.12778810325543688</v>
      </c>
      <c r="Q41" s="136">
        <v>0.14621421705918236</v>
      </c>
      <c r="R41" s="136">
        <v>0.88244690433459916</v>
      </c>
      <c r="S41" s="136">
        <v>0.19248760352892996</v>
      </c>
      <c r="T41" s="136">
        <v>0.11865569184852645</v>
      </c>
      <c r="U41" s="136">
        <v>5.0881952590656025E-2</v>
      </c>
      <c r="V41" s="136">
        <v>3.3803594366358136</v>
      </c>
      <c r="W41" s="136">
        <v>5.3595119023649564</v>
      </c>
      <c r="X41" s="136">
        <v>5.0514690481540034</v>
      </c>
      <c r="Y41" s="136">
        <v>3.604813823667318</v>
      </c>
      <c r="Z41" s="136">
        <v>2.0568857660353252</v>
      </c>
      <c r="AA41" s="136">
        <v>2.6678899332648225</v>
      </c>
      <c r="AB41" s="136">
        <v>13.381058571121468</v>
      </c>
      <c r="AC41" s="136">
        <v>3.2054066690044207</v>
      </c>
      <c r="AD41" s="136">
        <v>0.1651767720317294</v>
      </c>
      <c r="AE41" s="137"/>
      <c r="AF41" s="138">
        <v>552</v>
      </c>
      <c r="AG41" s="138">
        <v>10034.875268649979</v>
      </c>
      <c r="AH41" s="138">
        <v>70067.874432000011</v>
      </c>
      <c r="AI41" s="138">
        <v>15234.931835865353</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0.154047396</v>
      </c>
      <c r="F43" s="136">
        <v>8.692946E-3</v>
      </c>
      <c r="G43" s="136">
        <v>0.26927259299999995</v>
      </c>
      <c r="H43" s="136" t="s">
        <v>393</v>
      </c>
      <c r="I43" s="136">
        <v>4.7579780208876751E-2</v>
      </c>
      <c r="J43" s="136">
        <v>0.10862259946015583</v>
      </c>
      <c r="K43" s="136">
        <v>0.23758279200000001</v>
      </c>
      <c r="L43" s="136" t="s">
        <v>393</v>
      </c>
      <c r="M43" s="136">
        <v>0.42156593400000003</v>
      </c>
      <c r="N43" s="136">
        <v>3.7199470371555778E-2</v>
      </c>
      <c r="O43" s="136">
        <v>1.0557091993124161E-3</v>
      </c>
      <c r="P43" s="136">
        <v>1.5802216265384857E-3</v>
      </c>
      <c r="Q43" s="136">
        <v>1.1713893172272138E-3</v>
      </c>
      <c r="R43" s="136">
        <v>4.9609080146777763E-3</v>
      </c>
      <c r="S43" s="136">
        <v>5.8868133867976211E-3</v>
      </c>
      <c r="T43" s="136">
        <v>2.0544353196641545E-2</v>
      </c>
      <c r="U43" s="136">
        <v>4.2387286400082162E-4</v>
      </c>
      <c r="V43" s="136">
        <v>7.4691740981056506E-2</v>
      </c>
      <c r="W43" s="136">
        <v>7.2236854099411538E-2</v>
      </c>
      <c r="X43" s="136">
        <v>1.8045302927485608E-2</v>
      </c>
      <c r="Y43" s="136">
        <v>2.3863204488277601E-2</v>
      </c>
      <c r="Z43" s="136">
        <v>1.0075204055919001E-2</v>
      </c>
      <c r="AA43" s="136">
        <v>8.1851227077639199E-3</v>
      </c>
      <c r="AB43" s="136">
        <v>6.0168834179446129E-2</v>
      </c>
      <c r="AC43" s="136">
        <v>3.2475221161412275E-4</v>
      </c>
      <c r="AD43" s="136">
        <v>3.2414120439936737E-2</v>
      </c>
      <c r="AE43" s="137"/>
      <c r="AF43" s="138">
        <v>184.383907259057</v>
      </c>
      <c r="AG43" s="138">
        <v>154.10915090000009</v>
      </c>
      <c r="AH43" s="138">
        <v>1616.6431448600001</v>
      </c>
      <c r="AI43" s="138">
        <v>85.792462600000022</v>
      </c>
      <c r="AJ43" s="138" t="s">
        <v>390</v>
      </c>
      <c r="AK43" s="138" t="s">
        <v>385</v>
      </c>
      <c r="AL43" s="147" t="s">
        <v>49</v>
      </c>
    </row>
    <row r="44" spans="1:38" s="2" customFormat="1" ht="26.25" customHeight="1" thickBot="1" x14ac:dyDescent="0.25">
      <c r="A44" s="63" t="s">
        <v>70</v>
      </c>
      <c r="B44" s="63" t="s">
        <v>111</v>
      </c>
      <c r="C44" s="64" t="s">
        <v>112</v>
      </c>
      <c r="D44" s="65"/>
      <c r="E44" s="136">
        <v>1.9002759326811023</v>
      </c>
      <c r="F44" s="136">
        <v>0.51468505572909184</v>
      </c>
      <c r="G44" s="136">
        <v>1.4806287338029898E-3</v>
      </c>
      <c r="H44" s="136">
        <v>5.182200568310465E-4</v>
      </c>
      <c r="I44" s="136">
        <v>9.4704715385873731E-2</v>
      </c>
      <c r="J44" s="136">
        <v>9.4704715385873731E-2</v>
      </c>
      <c r="K44" s="136">
        <v>9.4704715385873731E-2</v>
      </c>
      <c r="L44" s="136">
        <v>5.6467478335411526E-2</v>
      </c>
      <c r="M44" s="136">
        <v>14.8115435700349</v>
      </c>
      <c r="N44" s="136" t="s">
        <v>393</v>
      </c>
      <c r="O44" s="136">
        <v>7.4031436690149492E-4</v>
      </c>
      <c r="P44" s="136" t="s">
        <v>385</v>
      </c>
      <c r="Q44" s="136" t="s">
        <v>385</v>
      </c>
      <c r="R44" s="136">
        <v>3.7015718345074747E-3</v>
      </c>
      <c r="S44" s="136">
        <v>0.12585344237325413</v>
      </c>
      <c r="T44" s="136">
        <v>5.1822005683104643E-3</v>
      </c>
      <c r="U44" s="136">
        <v>7.4031436690149492E-4</v>
      </c>
      <c r="V44" s="136">
        <v>7.4031436690149485E-2</v>
      </c>
      <c r="W44" s="136" t="s">
        <v>393</v>
      </c>
      <c r="X44" s="136">
        <v>2.4060216924298589E-6</v>
      </c>
      <c r="Y44" s="136">
        <v>3.5164932427821012E-3</v>
      </c>
      <c r="Z44" s="136" t="s">
        <v>393</v>
      </c>
      <c r="AA44" s="136" t="s">
        <v>393</v>
      </c>
      <c r="AB44" s="136" t="s">
        <v>393</v>
      </c>
      <c r="AC44" s="136" t="s">
        <v>393</v>
      </c>
      <c r="AD44" s="136" t="s">
        <v>393</v>
      </c>
      <c r="AE44" s="137"/>
      <c r="AF44" s="138">
        <v>3132.8705532945005</v>
      </c>
      <c r="AG44" s="138" t="s">
        <v>385</v>
      </c>
      <c r="AH44" s="138" t="s">
        <v>385</v>
      </c>
      <c r="AI44" s="138" t="s">
        <v>385</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0.25751817199999999</v>
      </c>
      <c r="F46" s="136">
        <v>0.53625588199999918</v>
      </c>
      <c r="G46" s="136">
        <v>0.38175752100000004</v>
      </c>
      <c r="H46" s="136">
        <v>1.0593E-2</v>
      </c>
      <c r="I46" s="136">
        <v>4.5986769275422716E-2</v>
      </c>
      <c r="J46" s="136">
        <v>6.1302119497472399E-2</v>
      </c>
      <c r="K46" s="136">
        <v>0.11614546000000001</v>
      </c>
      <c r="L46" s="136" t="s">
        <v>393</v>
      </c>
      <c r="M46" s="136">
        <v>0.31823494099999994</v>
      </c>
      <c r="N46" s="136">
        <v>3.0155514662918981E-2</v>
      </c>
      <c r="O46" s="136">
        <v>4.1391405304573613E-4</v>
      </c>
      <c r="P46" s="136">
        <v>2.0381684210828048E-3</v>
      </c>
      <c r="Q46" s="136">
        <v>1.1776864068317179E-3</v>
      </c>
      <c r="R46" s="136">
        <v>4.8131930240457232E-3</v>
      </c>
      <c r="S46" s="136">
        <v>3.8861647067928782E-3</v>
      </c>
      <c r="T46" s="136">
        <v>1.7455013363754289E-2</v>
      </c>
      <c r="U46" s="136">
        <v>5.0418892152161068E-4</v>
      </c>
      <c r="V46" s="136">
        <v>4.6401313620105938E-2</v>
      </c>
      <c r="W46" s="136">
        <v>4.3937503952912453E-2</v>
      </c>
      <c r="X46" s="136">
        <v>9.5153364571502249E-3</v>
      </c>
      <c r="Y46" s="136">
        <v>1.2894222464789088E-2</v>
      </c>
      <c r="Z46" s="136">
        <v>5.8750109305154173E-3</v>
      </c>
      <c r="AA46" s="136">
        <v>4.697477703438477E-3</v>
      </c>
      <c r="AB46" s="136">
        <v>3.2982047555893207E-2</v>
      </c>
      <c r="AC46" s="136">
        <v>1.5664364610963626E-4</v>
      </c>
      <c r="AD46" s="136">
        <v>3.8649104631670254E-2</v>
      </c>
      <c r="AE46" s="137"/>
      <c r="AF46" s="138">
        <v>9.3596252420279864</v>
      </c>
      <c r="AG46" s="138">
        <v>285.70970719999991</v>
      </c>
      <c r="AH46" s="138">
        <v>2865.8246634999996</v>
      </c>
      <c r="AI46" s="138">
        <v>187.09285065</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10.272</v>
      </c>
      <c r="G48" s="136" t="s">
        <v>385</v>
      </c>
      <c r="H48" s="136" t="s">
        <v>385</v>
      </c>
      <c r="I48" s="136">
        <v>0.13696</v>
      </c>
      <c r="J48" s="136">
        <v>0.95872000000000013</v>
      </c>
      <c r="K48" s="136">
        <v>2.0201599999999997</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3.4239999999999999</v>
      </c>
      <c r="AL48" s="147" t="s">
        <v>397</v>
      </c>
    </row>
    <row r="49" spans="1:38" s="2" customFormat="1" ht="26.25" customHeight="1" thickBot="1" x14ac:dyDescent="0.25">
      <c r="A49" s="63" t="s">
        <v>119</v>
      </c>
      <c r="B49" s="63" t="s">
        <v>122</v>
      </c>
      <c r="C49" s="64" t="s">
        <v>123</v>
      </c>
      <c r="D49" s="65"/>
      <c r="E49" s="136">
        <v>1.4380119E-3</v>
      </c>
      <c r="F49" s="136">
        <v>1.23029907E-2</v>
      </c>
      <c r="G49" s="136">
        <v>1.2782328000000001E-3</v>
      </c>
      <c r="H49" s="136">
        <v>5.9118267E-3</v>
      </c>
      <c r="I49" s="136">
        <v>9.7465250999999989E-2</v>
      </c>
      <c r="J49" s="136">
        <v>0.23327748599999998</v>
      </c>
      <c r="K49" s="136">
        <v>0.55443347700000001</v>
      </c>
      <c r="L49" s="136">
        <v>4.7757972989999994E-2</v>
      </c>
      <c r="M49" s="136">
        <v>0.73498385999999993</v>
      </c>
      <c r="N49" s="136">
        <v>0.60716057999999995</v>
      </c>
      <c r="O49" s="136">
        <v>1.1184537E-2</v>
      </c>
      <c r="P49" s="136">
        <v>1.9173492E-2</v>
      </c>
      <c r="Q49" s="136">
        <v>2.0771282999999998E-2</v>
      </c>
      <c r="R49" s="136">
        <v>0.27162447000000001</v>
      </c>
      <c r="S49" s="136">
        <v>7.6693968000000001E-2</v>
      </c>
      <c r="T49" s="136">
        <v>0.19173491999999998</v>
      </c>
      <c r="U49" s="136">
        <v>2.5564656000000002E-2</v>
      </c>
      <c r="V49" s="136">
        <v>0.35151401999999998</v>
      </c>
      <c r="W49" s="136">
        <v>4.7933729999999999</v>
      </c>
      <c r="X49" s="136">
        <v>0.25564656000000002</v>
      </c>
      <c r="Y49" s="136">
        <v>0.31955820000000001</v>
      </c>
      <c r="Z49" s="136">
        <v>0.15977910000000001</v>
      </c>
      <c r="AA49" s="136">
        <v>0.11184537000000001</v>
      </c>
      <c r="AB49" s="136">
        <v>5.6402022299999999</v>
      </c>
      <c r="AC49" s="136" t="s">
        <v>393</v>
      </c>
      <c r="AD49" s="136" t="s">
        <v>393</v>
      </c>
      <c r="AE49" s="137"/>
      <c r="AF49" s="138" t="s">
        <v>385</v>
      </c>
      <c r="AG49" s="138" t="s">
        <v>385</v>
      </c>
      <c r="AH49" s="138" t="s">
        <v>385</v>
      </c>
      <c r="AI49" s="138" t="s">
        <v>385</v>
      </c>
      <c r="AJ49" s="138" t="s">
        <v>385</v>
      </c>
      <c r="AK49" s="138">
        <v>1.597791</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0.96060000000000001</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9.6059999999999999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2.8044900000000001E-2</v>
      </c>
      <c r="O52" s="136">
        <v>2.8044900000000001E-2</v>
      </c>
      <c r="P52" s="136">
        <v>2.8044900000000001E-2</v>
      </c>
      <c r="Q52" s="136">
        <v>2.8044900000000001E-2</v>
      </c>
      <c r="R52" s="136">
        <v>2.8044900000000001E-2</v>
      </c>
      <c r="S52" s="136">
        <v>2.8044900000000001E-2</v>
      </c>
      <c r="T52" s="136">
        <v>2.8044900000000001E-2</v>
      </c>
      <c r="U52" s="136">
        <v>2.8044900000000001E-2</v>
      </c>
      <c r="V52" s="136">
        <v>2.8044900000000001E-2</v>
      </c>
      <c r="W52" s="136">
        <v>3.1344299999999999E-2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5.4989999999999997</v>
      </c>
      <c r="AL52" s="147" t="s">
        <v>401</v>
      </c>
    </row>
    <row r="53" spans="1:38" s="2" customFormat="1" ht="26.25" customHeight="1" thickBot="1" x14ac:dyDescent="0.25">
      <c r="A53" s="63" t="s">
        <v>119</v>
      </c>
      <c r="B53" s="67" t="s">
        <v>129</v>
      </c>
      <c r="C53" s="69" t="s">
        <v>130</v>
      </c>
      <c r="D53" s="66"/>
      <c r="E53" s="136" t="s">
        <v>385</v>
      </c>
      <c r="F53" s="136">
        <v>2.9627427272428881</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1.4813713636214441</v>
      </c>
      <c r="AL53" s="147" t="s">
        <v>402</v>
      </c>
    </row>
    <row r="54" spans="1:38" s="2" customFormat="1" ht="37.5" customHeight="1" thickBot="1" x14ac:dyDescent="0.25">
      <c r="A54" s="63" t="s">
        <v>119</v>
      </c>
      <c r="B54" s="67" t="s">
        <v>131</v>
      </c>
      <c r="C54" s="69" t="s">
        <v>132</v>
      </c>
      <c r="D54" s="66"/>
      <c r="E54" s="136" t="s">
        <v>385</v>
      </c>
      <c r="F54" s="136">
        <v>7.3946800000000001</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73946.8</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6.4699095147084315E-2</v>
      </c>
      <c r="J57" s="136">
        <v>0.15262643178291796</v>
      </c>
      <c r="K57" s="136">
        <v>0.37568214999999999</v>
      </c>
      <c r="L57" s="136">
        <v>1.9409728544125295E-3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2367.2849999999999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6.5138700239352407E-3</v>
      </c>
      <c r="J58" s="136">
        <v>7.8166427684331408E-2</v>
      </c>
      <c r="K58" s="136">
        <v>0.65138691900000001</v>
      </c>
      <c r="L58" s="136">
        <v>2.9963802110102108E-5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815.95600000000002</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0.10789116065000001</v>
      </c>
      <c r="J59" s="136">
        <v>0.11263362925000001</v>
      </c>
      <c r="K59" s="136">
        <v>0.11856171500000001</v>
      </c>
      <c r="L59" s="136">
        <v>6.6892519603000013E-5</v>
      </c>
      <c r="M59" s="136" t="s">
        <v>392</v>
      </c>
      <c r="N59" s="136">
        <v>0.30002818419921268</v>
      </c>
      <c r="O59" s="136">
        <v>7.0190338500480121E-3</v>
      </c>
      <c r="P59" s="136">
        <v>7.2139799999999983E-4</v>
      </c>
      <c r="Q59" s="136">
        <v>1.6962665137616028E-2</v>
      </c>
      <c r="R59" s="136">
        <v>2.1642021037648035E-2</v>
      </c>
      <c r="S59" s="136">
        <v>1.6832619999999996E-3</v>
      </c>
      <c r="T59" s="136">
        <v>1.4038067700096024E-2</v>
      </c>
      <c r="U59" s="136">
        <v>8.7737923125600151E-2</v>
      </c>
      <c r="V59" s="136">
        <v>8.8972419999999983E-2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240.46599999999995</v>
      </c>
      <c r="AL59" s="147" t="s">
        <v>407</v>
      </c>
    </row>
    <row r="60" spans="1:38" s="2" customFormat="1" ht="26.25" customHeight="1" thickBot="1" x14ac:dyDescent="0.25">
      <c r="A60" s="63" t="s">
        <v>53</v>
      </c>
      <c r="B60" s="71" t="s">
        <v>142</v>
      </c>
      <c r="C60" s="64" t="s">
        <v>143</v>
      </c>
      <c r="D60" s="110"/>
      <c r="E60" s="136">
        <v>1.6646519999999998E-2</v>
      </c>
      <c r="F60" s="136">
        <v>2.4641499999999999E-4</v>
      </c>
      <c r="G60" s="136">
        <v>4.49659E-3</v>
      </c>
      <c r="H60" s="136" t="s">
        <v>385</v>
      </c>
      <c r="I60" s="136">
        <v>3.3787517824163784E-3</v>
      </c>
      <c r="J60" s="136">
        <v>4.0536282148537058E-2</v>
      </c>
      <c r="K60" s="136">
        <v>0.33778978999999998</v>
      </c>
      <c r="L60" s="136" t="s">
        <v>385</v>
      </c>
      <c r="M60" s="136">
        <v>3.8671280000000002E-2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37.853269346609238</v>
      </c>
      <c r="AG60" s="138">
        <v>23.803079999999998</v>
      </c>
      <c r="AH60" s="138">
        <v>41.980046899999998</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3.788473783431124E-2</v>
      </c>
      <c r="J61" s="136">
        <v>0.37884737834311244</v>
      </c>
      <c r="K61" s="136">
        <v>1.2617523697336861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1.7155807544788546</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0.29036288399999999</v>
      </c>
      <c r="F63" s="136">
        <v>0.10275143700000001</v>
      </c>
      <c r="G63" s="136">
        <v>0.127833366</v>
      </c>
      <c r="H63" s="136">
        <v>4.4799999999999998E-5</v>
      </c>
      <c r="I63" s="136">
        <v>0.10276674501281759</v>
      </c>
      <c r="J63" s="136">
        <v>0.11030066124976846</v>
      </c>
      <c r="K63" s="136">
        <v>0.13936475100000001</v>
      </c>
      <c r="L63" s="136" t="s">
        <v>393</v>
      </c>
      <c r="M63" s="136">
        <v>1.259238455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63.49475000000001</v>
      </c>
      <c r="AG63" s="138">
        <v>99.011390949999978</v>
      </c>
      <c r="AH63" s="138">
        <v>1969.4263751599997</v>
      </c>
      <c r="AI63" s="138" t="s">
        <v>390</v>
      </c>
      <c r="AJ63" s="138" t="s">
        <v>385</v>
      </c>
      <c r="AK63" s="138" t="s">
        <v>385</v>
      </c>
      <c r="AL63" s="147" t="s">
        <v>399</v>
      </c>
    </row>
    <row r="64" spans="1:38" s="2" customFormat="1" ht="26.25" customHeight="1" thickBot="1" x14ac:dyDescent="0.25">
      <c r="A64" s="63" t="s">
        <v>53</v>
      </c>
      <c r="B64" s="71" t="s">
        <v>150</v>
      </c>
      <c r="C64" s="64" t="s">
        <v>151</v>
      </c>
      <c r="D64" s="65"/>
      <c r="E64" s="136">
        <v>0.30145440000000001</v>
      </c>
      <c r="F64" s="136">
        <v>4.8174000000000003E-3</v>
      </c>
      <c r="G64" s="136">
        <v>1.4572799999999998E-3</v>
      </c>
      <c r="H64" s="136">
        <v>4.11803E-3</v>
      </c>
      <c r="I64" s="136">
        <v>2.3300996227903489E-2</v>
      </c>
      <c r="J64" s="136">
        <v>3.8834995365596425E-2</v>
      </c>
      <c r="K64" s="136">
        <v>6.4724992999999995E-2</v>
      </c>
      <c r="L64" s="136" t="s">
        <v>385</v>
      </c>
      <c r="M64" s="136">
        <v>0.12151425</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5188.5240000000003</v>
      </c>
      <c r="AI64" s="138" t="s">
        <v>390</v>
      </c>
      <c r="AJ64" s="138" t="s">
        <v>390</v>
      </c>
      <c r="AK64" s="138">
        <v>411.803</v>
      </c>
      <c r="AL64" s="147" t="s">
        <v>411</v>
      </c>
    </row>
    <row r="65" spans="1:38" s="2" customFormat="1" ht="26.25" customHeight="1" thickBot="1" x14ac:dyDescent="0.25">
      <c r="A65" s="63" t="s">
        <v>53</v>
      </c>
      <c r="B65" s="67" t="s">
        <v>152</v>
      </c>
      <c r="C65" s="64" t="s">
        <v>153</v>
      </c>
      <c r="D65" s="65"/>
      <c r="E65" s="136">
        <v>0.20180659511729587</v>
      </c>
      <c r="F65" s="136" t="s">
        <v>385</v>
      </c>
      <c r="G65" s="136" t="s">
        <v>385</v>
      </c>
      <c r="H65" s="136">
        <v>4.5247068476577676E-3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464.34899999999999</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0.41372819</v>
      </c>
      <c r="F67" s="136">
        <v>1.1896293280926081E-5</v>
      </c>
      <c r="G67" s="136">
        <v>2.8772345000000001E-2</v>
      </c>
      <c r="H67" s="136" t="s">
        <v>385</v>
      </c>
      <c r="I67" s="136">
        <v>0.12657177588537324</v>
      </c>
      <c r="J67" s="136">
        <v>0.21095296291719376</v>
      </c>
      <c r="K67" s="136">
        <v>0.35158827600000003</v>
      </c>
      <c r="L67" s="136" t="s">
        <v>393</v>
      </c>
      <c r="M67" s="136">
        <v>7.0758849999999998E-2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232.11671306000002</v>
      </c>
      <c r="AI67" s="138" t="s">
        <v>390</v>
      </c>
      <c r="AJ67" s="138" t="s">
        <v>390</v>
      </c>
      <c r="AK67" s="138">
        <v>99.653000000000006</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0.40697039600000001</v>
      </c>
      <c r="F70" s="136">
        <v>2.568475141</v>
      </c>
      <c r="G70" s="136">
        <v>1.184055012</v>
      </c>
      <c r="H70" s="136">
        <v>0.14578776800000001</v>
      </c>
      <c r="I70" s="136">
        <v>0.16142434477490347</v>
      </c>
      <c r="J70" s="136">
        <v>0.25330645678714386</v>
      </c>
      <c r="K70" s="136">
        <v>0.38484649100000001</v>
      </c>
      <c r="L70" s="136">
        <v>2.9056382059482622E-3</v>
      </c>
      <c r="M70" s="136">
        <v>4.2663831999999999</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96.017890719999997</v>
      </c>
      <c r="AG70" s="138" t="s">
        <v>390</v>
      </c>
      <c r="AH70" s="138">
        <v>1211.93189588</v>
      </c>
      <c r="AI70" s="138">
        <v>5.6725500000000002</v>
      </c>
      <c r="AJ70" s="138" t="s">
        <v>390</v>
      </c>
      <c r="AK70" s="138" t="s">
        <v>385</v>
      </c>
      <c r="AL70" s="147" t="s">
        <v>399</v>
      </c>
    </row>
    <row r="71" spans="1:38" s="2" customFormat="1" ht="26.25" customHeight="1" thickBot="1" x14ac:dyDescent="0.25">
      <c r="A71" s="63" t="s">
        <v>53</v>
      </c>
      <c r="B71" s="63" t="s">
        <v>163</v>
      </c>
      <c r="C71" s="64" t="s">
        <v>164</v>
      </c>
      <c r="D71" s="70"/>
      <c r="E71" s="136">
        <v>6.1643182875808727E-5</v>
      </c>
      <c r="F71" s="136">
        <v>3.6254388060000013</v>
      </c>
      <c r="G71" s="136">
        <v>1.9721660490226453E-6</v>
      </c>
      <c r="H71" s="136">
        <v>1.7870000000000001E-4</v>
      </c>
      <c r="I71" s="136">
        <v>1.7382145610065998E-6</v>
      </c>
      <c r="J71" s="136">
        <v>2.1781517645065042E-6</v>
      </c>
      <c r="K71" s="136">
        <v>2.1998682805459886E-6</v>
      </c>
      <c r="L71" s="136" t="s">
        <v>393</v>
      </c>
      <c r="M71" s="136">
        <v>1.315890800410409E-5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11.426442360000001</v>
      </c>
      <c r="AI71" s="138" t="s">
        <v>390</v>
      </c>
      <c r="AJ71" s="138" t="s">
        <v>390</v>
      </c>
      <c r="AK71" s="138" t="s">
        <v>385</v>
      </c>
      <c r="AL71" s="147" t="s">
        <v>399</v>
      </c>
    </row>
    <row r="72" spans="1:38" s="2" customFormat="1" ht="26.25" customHeight="1" thickBot="1" x14ac:dyDescent="0.25">
      <c r="A72" s="63" t="s">
        <v>53</v>
      </c>
      <c r="B72" s="63" t="s">
        <v>165</v>
      </c>
      <c r="C72" s="64" t="s">
        <v>166</v>
      </c>
      <c r="D72" s="65"/>
      <c r="E72" s="136">
        <v>4.6927551319999994</v>
      </c>
      <c r="F72" s="136">
        <v>0.15168320900000001</v>
      </c>
      <c r="G72" s="136">
        <v>10.113553182000002</v>
      </c>
      <c r="H72" s="136">
        <v>9.4948899999999998E-4</v>
      </c>
      <c r="I72" s="136">
        <v>1.2751311038164019</v>
      </c>
      <c r="J72" s="136">
        <v>2.0169331291335397</v>
      </c>
      <c r="K72" s="136">
        <v>8.6156126559999997</v>
      </c>
      <c r="L72" s="136">
        <v>4.5904719737390465E-3</v>
      </c>
      <c r="M72" s="136">
        <v>67.798106962999995</v>
      </c>
      <c r="N72" s="136">
        <v>18.931577564995738</v>
      </c>
      <c r="O72" s="136">
        <v>9.3202672104287829E-2</v>
      </c>
      <c r="P72" s="136">
        <v>0.18748165323110089</v>
      </c>
      <c r="Q72" s="136">
        <v>0.5477232514638688</v>
      </c>
      <c r="R72" s="136">
        <v>0.86482183467997953</v>
      </c>
      <c r="S72" s="136">
        <v>1.5311825452770618</v>
      </c>
      <c r="T72" s="136">
        <v>0.9507211599633012</v>
      </c>
      <c r="U72" s="136">
        <v>8.4511550000000005E-2</v>
      </c>
      <c r="V72" s="136">
        <v>9.5589352704495152</v>
      </c>
      <c r="W72" s="136">
        <v>32.850815654000002</v>
      </c>
      <c r="X72" s="136" t="s">
        <v>393</v>
      </c>
      <c r="Y72" s="136" t="s">
        <v>393</v>
      </c>
      <c r="Z72" s="136" t="s">
        <v>393</v>
      </c>
      <c r="AA72" s="136" t="s">
        <v>393</v>
      </c>
      <c r="AB72" s="136">
        <v>9.7629683000000007</v>
      </c>
      <c r="AC72" s="136">
        <v>0.109884</v>
      </c>
      <c r="AD72" s="136">
        <v>18.6399945</v>
      </c>
      <c r="AE72" s="137"/>
      <c r="AF72" s="138">
        <v>3.6272875999999998</v>
      </c>
      <c r="AG72" s="138">
        <v>64082.008901599998</v>
      </c>
      <c r="AH72" s="138">
        <v>7177.2875734400004</v>
      </c>
      <c r="AI72" s="138" t="s">
        <v>390</v>
      </c>
      <c r="AJ72" s="138" t="s">
        <v>390</v>
      </c>
      <c r="AK72" s="138">
        <v>7821.41</v>
      </c>
      <c r="AL72" s="147" t="s">
        <v>417</v>
      </c>
    </row>
    <row r="73" spans="1:38" s="2" customFormat="1" ht="26.25" customHeight="1" thickBot="1" x14ac:dyDescent="0.25">
      <c r="A73" s="63" t="s">
        <v>53</v>
      </c>
      <c r="B73" s="63" t="s">
        <v>167</v>
      </c>
      <c r="C73" s="64" t="s">
        <v>168</v>
      </c>
      <c r="D73" s="65"/>
      <c r="E73" s="136">
        <v>0.41239724</v>
      </c>
      <c r="F73" s="136">
        <v>3.0608339000000002E-2</v>
      </c>
      <c r="G73" s="136">
        <v>0.34308218799999995</v>
      </c>
      <c r="H73" s="136">
        <v>1.1E-5</v>
      </c>
      <c r="I73" s="136">
        <v>0.10637650941947417</v>
      </c>
      <c r="J73" s="136">
        <v>0.13487081999296455</v>
      </c>
      <c r="K73" s="136">
        <v>0.14993442800000001</v>
      </c>
      <c r="L73" s="136">
        <v>1.0637650941947418E-2</v>
      </c>
      <c r="M73" s="136">
        <v>2.5911122870000001</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170.934012</v>
      </c>
      <c r="AH73" s="138">
        <v>348.46509999999995</v>
      </c>
      <c r="AI73" s="138" t="s">
        <v>390</v>
      </c>
      <c r="AJ73" s="138" t="s">
        <v>390</v>
      </c>
      <c r="AK73" s="138">
        <v>86.72</v>
      </c>
      <c r="AL73" s="147" t="s">
        <v>418</v>
      </c>
    </row>
    <row r="74" spans="1:38" s="2" customFormat="1" ht="26.25" customHeight="1" thickBot="1" x14ac:dyDescent="0.25">
      <c r="A74" s="63" t="s">
        <v>53</v>
      </c>
      <c r="B74" s="63" t="s">
        <v>169</v>
      </c>
      <c r="C74" s="64" t="s">
        <v>170</v>
      </c>
      <c r="D74" s="65"/>
      <c r="E74" s="136">
        <v>0.29523586600000001</v>
      </c>
      <c r="F74" s="136">
        <v>2.6795270000000001E-3</v>
      </c>
      <c r="G74" s="136">
        <v>1.176084962</v>
      </c>
      <c r="H74" s="136" t="s">
        <v>393</v>
      </c>
      <c r="I74" s="136">
        <v>9.6212890541735846E-2</v>
      </c>
      <c r="J74" s="136">
        <v>0.10833856946761271</v>
      </c>
      <c r="K74" s="136">
        <v>0.117472937</v>
      </c>
      <c r="L74" s="136">
        <v>2.2128964824599242E-3</v>
      </c>
      <c r="M74" s="136">
        <v>7.8648795509999996</v>
      </c>
      <c r="N74" s="136" t="s">
        <v>393</v>
      </c>
      <c r="O74" s="136" t="s">
        <v>393</v>
      </c>
      <c r="P74" s="136" t="s">
        <v>393</v>
      </c>
      <c r="Q74" s="136" t="s">
        <v>393</v>
      </c>
      <c r="R74" s="136" t="s">
        <v>393</v>
      </c>
      <c r="S74" s="136" t="s">
        <v>393</v>
      </c>
      <c r="T74" s="136" t="s">
        <v>393</v>
      </c>
      <c r="U74" s="136" t="s">
        <v>393</v>
      </c>
      <c r="V74" s="136" t="s">
        <v>393</v>
      </c>
      <c r="W74" s="136" t="s">
        <v>393</v>
      </c>
      <c r="X74" s="136">
        <v>7.7044100000000009E-3</v>
      </c>
      <c r="Y74" s="136">
        <v>2.20126E-3</v>
      </c>
      <c r="Z74" s="136">
        <v>2.20126E-3</v>
      </c>
      <c r="AA74" s="136">
        <v>1.10063E-3</v>
      </c>
      <c r="AB74" s="136">
        <v>1.320756E-2</v>
      </c>
      <c r="AC74" s="136" t="s">
        <v>393</v>
      </c>
      <c r="AD74" s="136" t="s">
        <v>385</v>
      </c>
      <c r="AE74" s="137"/>
      <c r="AF74" s="138">
        <v>1.8517249999999999E-2</v>
      </c>
      <c r="AG74" s="138" t="s">
        <v>390</v>
      </c>
      <c r="AH74" s="138">
        <v>8835.7876562111996</v>
      </c>
      <c r="AI74" s="138">
        <v>49.12</v>
      </c>
      <c r="AJ74" s="138">
        <v>73.5</v>
      </c>
      <c r="AK74" s="138">
        <v>110.063</v>
      </c>
      <c r="AL74" s="147" t="s">
        <v>419</v>
      </c>
    </row>
    <row r="75" spans="1:38" s="2" customFormat="1" ht="26.25" customHeight="1" thickBot="1" x14ac:dyDescent="0.25">
      <c r="A75" s="63" t="s">
        <v>53</v>
      </c>
      <c r="B75" s="63" t="s">
        <v>171</v>
      </c>
      <c r="C75" s="64" t="s">
        <v>172</v>
      </c>
      <c r="D75" s="70"/>
      <c r="E75" s="136">
        <v>1.1600000720000001</v>
      </c>
      <c r="F75" s="136">
        <v>9.9261000000000002E-3</v>
      </c>
      <c r="G75" s="136">
        <v>0.53194399299999995</v>
      </c>
      <c r="H75" s="136">
        <v>1.0578300000000001E-3</v>
      </c>
      <c r="I75" s="136">
        <v>3.6613755619215663E-3</v>
      </c>
      <c r="J75" s="136">
        <v>4.3936404075391448E-2</v>
      </c>
      <c r="K75" s="136">
        <v>0.36613663200000002</v>
      </c>
      <c r="L75" s="136" t="s">
        <v>393</v>
      </c>
      <c r="M75" s="136">
        <v>4.2223798829999994</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484.53592499999996</v>
      </c>
      <c r="AG75" s="138" t="s">
        <v>390</v>
      </c>
      <c r="AH75" s="138">
        <v>3799.4681117000009</v>
      </c>
      <c r="AI75" s="138" t="s">
        <v>390</v>
      </c>
      <c r="AJ75" s="138" t="s">
        <v>390</v>
      </c>
      <c r="AK75" s="138">
        <v>348.4936224984462</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1.6229535999999999E-2</v>
      </c>
      <c r="F78" s="136">
        <v>5.4329999999999992E-4</v>
      </c>
      <c r="G78" s="136">
        <v>4.4068800000000001E-4</v>
      </c>
      <c r="H78" s="136" t="s">
        <v>393</v>
      </c>
      <c r="I78" s="136">
        <v>2.2654302655567746E-3</v>
      </c>
      <c r="J78" s="136">
        <v>2.8716720248227914E-3</v>
      </c>
      <c r="K78" s="136">
        <v>6.8479840000000005E-3</v>
      </c>
      <c r="L78" s="136">
        <v>2.2654302655567746E-6</v>
      </c>
      <c r="M78" s="136">
        <v>5.1292577999999998E-2</v>
      </c>
      <c r="N78" s="136">
        <v>0.32793600000000001</v>
      </c>
      <c r="O78" s="136">
        <v>3.1427199999999995E-2</v>
      </c>
      <c r="P78" s="136">
        <v>3.1427199999999993E-4</v>
      </c>
      <c r="Q78" s="136">
        <v>2.7327999999999995E-2</v>
      </c>
      <c r="R78" s="136">
        <v>0.21862399999999996</v>
      </c>
      <c r="S78" s="136">
        <v>0.38259199999999993</v>
      </c>
      <c r="T78" s="136">
        <v>1.7763199999999996E-3</v>
      </c>
      <c r="U78" s="136" t="s">
        <v>393</v>
      </c>
      <c r="V78" s="136" t="s">
        <v>393</v>
      </c>
      <c r="W78" s="136">
        <v>0.68320000000000003</v>
      </c>
      <c r="X78" s="136" t="s">
        <v>393</v>
      </c>
      <c r="Y78" s="136" t="s">
        <v>393</v>
      </c>
      <c r="Z78" s="136" t="s">
        <v>393</v>
      </c>
      <c r="AA78" s="136" t="s">
        <v>393</v>
      </c>
      <c r="AB78" s="136" t="s">
        <v>393</v>
      </c>
      <c r="AC78" s="136" t="s">
        <v>393</v>
      </c>
      <c r="AD78" s="136">
        <v>1.2297599999999999E-5</v>
      </c>
      <c r="AE78" s="137"/>
      <c r="AF78" s="138" t="s">
        <v>390</v>
      </c>
      <c r="AG78" s="138">
        <v>1.13988</v>
      </c>
      <c r="AH78" s="138">
        <v>129.88400000000001</v>
      </c>
      <c r="AI78" s="138" t="s">
        <v>390</v>
      </c>
      <c r="AJ78" s="138" t="s">
        <v>390</v>
      </c>
      <c r="AK78" s="138">
        <v>13.664</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9.7570547999999993E-2</v>
      </c>
      <c r="F80" s="136">
        <v>5.4948920999999991E-2</v>
      </c>
      <c r="G80" s="136">
        <v>0.11571054100000021</v>
      </c>
      <c r="H80" s="136">
        <v>6.9709400000000001E-3</v>
      </c>
      <c r="I80" s="136">
        <v>5.5729853159750958E-2</v>
      </c>
      <c r="J80" s="136">
        <v>6.8461049972386404E-2</v>
      </c>
      <c r="K80" s="136">
        <v>7.6114169000000009E-2</v>
      </c>
      <c r="L80" s="136" t="s">
        <v>393</v>
      </c>
      <c r="M80" s="136">
        <v>0.16756056499999961</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2.0066307727578028E-3</v>
      </c>
      <c r="AG80" s="138">
        <v>6.7099999999999991E-5</v>
      </c>
      <c r="AH80" s="138">
        <v>0.4662425269099999</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4.4783628855752795</v>
      </c>
      <c r="G82" s="136" t="s">
        <v>385</v>
      </c>
      <c r="H82" s="136" t="s">
        <v>385</v>
      </c>
      <c r="I82" s="136" t="s">
        <v>393</v>
      </c>
      <c r="J82" s="136" t="s">
        <v>385</v>
      </c>
      <c r="K82" s="136" t="s">
        <v>385</v>
      </c>
      <c r="L82" s="136" t="s">
        <v>385</v>
      </c>
      <c r="M82" s="136" t="s">
        <v>385</v>
      </c>
      <c r="N82" s="136" t="s">
        <v>385</v>
      </c>
      <c r="O82" s="136" t="s">
        <v>385</v>
      </c>
      <c r="P82" s="136">
        <v>3.0126767999999995E-2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5379780</v>
      </c>
      <c r="AL82" s="147" t="s">
        <v>430</v>
      </c>
    </row>
    <row r="83" spans="1:38" s="2" customFormat="1" ht="26.25" customHeight="1" thickBot="1" x14ac:dyDescent="0.25">
      <c r="A83" s="63" t="s">
        <v>53</v>
      </c>
      <c r="B83" s="74" t="s">
        <v>188</v>
      </c>
      <c r="C83" s="75" t="s">
        <v>189</v>
      </c>
      <c r="D83" s="65"/>
      <c r="E83" s="136" t="s">
        <v>393</v>
      </c>
      <c r="F83" s="136">
        <v>1.0959220000240145E-2</v>
      </c>
      <c r="G83" s="136" t="s">
        <v>393</v>
      </c>
      <c r="H83" s="136" t="s">
        <v>385</v>
      </c>
      <c r="I83" s="136">
        <v>4.8745606863903144E-3</v>
      </c>
      <c r="J83" s="136">
        <v>6.5225410331505298E-3</v>
      </c>
      <c r="K83" s="136">
        <v>5.5989746E-2</v>
      </c>
      <c r="L83" s="136">
        <v>2.7784995912424795E-4</v>
      </c>
      <c r="M83" s="136" t="s">
        <v>393</v>
      </c>
      <c r="N83" s="136" t="s">
        <v>385</v>
      </c>
      <c r="O83" s="136" t="s">
        <v>385</v>
      </c>
      <c r="P83" s="136" t="s">
        <v>385</v>
      </c>
      <c r="Q83" s="136" t="s">
        <v>385</v>
      </c>
      <c r="R83" s="136" t="s">
        <v>385</v>
      </c>
      <c r="S83" s="136" t="s">
        <v>385</v>
      </c>
      <c r="T83" s="136" t="s">
        <v>385</v>
      </c>
      <c r="U83" s="136" t="s">
        <v>385</v>
      </c>
      <c r="V83" s="136" t="s">
        <v>385</v>
      </c>
      <c r="W83" s="136">
        <v>3.9940599999999998E-3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57058</v>
      </c>
      <c r="AL83" s="147" t="s">
        <v>431</v>
      </c>
    </row>
    <row r="84" spans="1:38" s="2" customFormat="1" ht="26.25" customHeight="1" thickBot="1" x14ac:dyDescent="0.25">
      <c r="A84" s="63" t="s">
        <v>53</v>
      </c>
      <c r="B84" s="74" t="s">
        <v>190</v>
      </c>
      <c r="C84" s="75" t="s">
        <v>191</v>
      </c>
      <c r="D84" s="65"/>
      <c r="E84" s="136" t="s">
        <v>393</v>
      </c>
      <c r="F84" s="136">
        <v>1.4742399999999999E-2</v>
      </c>
      <c r="G84" s="136" t="s">
        <v>385</v>
      </c>
      <c r="H84" s="136" t="s">
        <v>385</v>
      </c>
      <c r="I84" s="136">
        <v>3.054139711225522E-2</v>
      </c>
      <c r="J84" s="136">
        <v>3.8273393255192904E-2</v>
      </c>
      <c r="K84" s="136">
        <v>3.866E-2</v>
      </c>
      <c r="L84" s="136">
        <v>3.9703816245931787E-4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32.417999999999999</v>
      </c>
      <c r="AL84" s="147" t="s">
        <v>432</v>
      </c>
    </row>
    <row r="85" spans="1:38" s="2" customFormat="1" ht="26.25" customHeight="1" thickBot="1" x14ac:dyDescent="0.25">
      <c r="A85" s="63" t="s">
        <v>185</v>
      </c>
      <c r="B85" s="69" t="s">
        <v>192</v>
      </c>
      <c r="C85" s="75" t="s">
        <v>373</v>
      </c>
      <c r="D85" s="65"/>
      <c r="E85" s="136" t="s">
        <v>385</v>
      </c>
      <c r="F85" s="136">
        <v>13.111401429303562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53.240321999999999</v>
      </c>
      <c r="AL85" s="147" t="s">
        <v>433</v>
      </c>
    </row>
    <row r="86" spans="1:38" s="2" customFormat="1" ht="26.25" customHeight="1" thickBot="1" x14ac:dyDescent="0.25">
      <c r="A86" s="63" t="s">
        <v>185</v>
      </c>
      <c r="B86" s="69" t="s">
        <v>193</v>
      </c>
      <c r="C86" s="73" t="s">
        <v>194</v>
      </c>
      <c r="D86" s="65"/>
      <c r="E86" s="136" t="s">
        <v>385</v>
      </c>
      <c r="F86" s="136">
        <v>6.7001565547890412</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6.8554763099440521</v>
      </c>
      <c r="AL86" s="147" t="s">
        <v>434</v>
      </c>
    </row>
    <row r="87" spans="1:38" s="2" customFormat="1" ht="26.25" customHeight="1" thickBot="1" x14ac:dyDescent="0.25">
      <c r="A87" s="63" t="s">
        <v>185</v>
      </c>
      <c r="B87" s="69" t="s">
        <v>195</v>
      </c>
      <c r="C87" s="73" t="s">
        <v>196</v>
      </c>
      <c r="D87" s="65"/>
      <c r="E87" s="136" t="s">
        <v>385</v>
      </c>
      <c r="F87" s="136">
        <v>5.382814874009318E-2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7.0987244548950917E-2</v>
      </c>
      <c r="AL87" s="147" t="s">
        <v>434</v>
      </c>
    </row>
    <row r="88" spans="1:38" s="2" customFormat="1" ht="26.25" customHeight="1" thickBot="1" x14ac:dyDescent="0.25">
      <c r="A88" s="63" t="s">
        <v>185</v>
      </c>
      <c r="B88" s="69" t="s">
        <v>197</v>
      </c>
      <c r="C88" s="73" t="s">
        <v>198</v>
      </c>
      <c r="D88" s="65"/>
      <c r="E88" s="136" t="s">
        <v>393</v>
      </c>
      <c r="F88" s="136">
        <v>2.5698441891360617</v>
      </c>
      <c r="G88" s="136" t="s">
        <v>393</v>
      </c>
      <c r="H88" s="136" t="s">
        <v>393</v>
      </c>
      <c r="I88" s="136" t="s">
        <v>393</v>
      </c>
      <c r="J88" s="136" t="s">
        <v>393</v>
      </c>
      <c r="K88" s="136" t="s">
        <v>393</v>
      </c>
      <c r="L88" s="136" t="s">
        <v>393</v>
      </c>
      <c r="M88" s="136" t="s">
        <v>393</v>
      </c>
      <c r="N88" s="136" t="s">
        <v>393</v>
      </c>
      <c r="O88" s="136">
        <v>3.2418E-6</v>
      </c>
      <c r="P88" s="136" t="s">
        <v>393</v>
      </c>
      <c r="Q88" s="136">
        <v>1.6209E-5</v>
      </c>
      <c r="R88" s="136">
        <v>1.9450799999999997E-4</v>
      </c>
      <c r="S88" s="136" t="s">
        <v>393</v>
      </c>
      <c r="T88" s="136">
        <v>1.6209E-3</v>
      </c>
      <c r="U88" s="136">
        <v>1.6209E-5</v>
      </c>
      <c r="V88" s="136" t="s">
        <v>393</v>
      </c>
      <c r="W88" s="136" t="s">
        <v>393</v>
      </c>
      <c r="X88" s="136" t="s">
        <v>393</v>
      </c>
      <c r="Y88" s="136" t="s">
        <v>393</v>
      </c>
      <c r="Z88" s="136" t="s">
        <v>393</v>
      </c>
      <c r="AA88" s="136" t="s">
        <v>393</v>
      </c>
      <c r="AB88" s="136">
        <v>8.2665899999999987E-2</v>
      </c>
      <c r="AC88" s="136" t="s">
        <v>393</v>
      </c>
      <c r="AD88" s="136" t="s">
        <v>393</v>
      </c>
      <c r="AE88" s="137"/>
      <c r="AF88" s="138" t="s">
        <v>385</v>
      </c>
      <c r="AG88" s="138" t="s">
        <v>385</v>
      </c>
      <c r="AH88" s="138" t="s">
        <v>385</v>
      </c>
      <c r="AI88" s="138" t="s">
        <v>385</v>
      </c>
      <c r="AJ88" s="138" t="s">
        <v>385</v>
      </c>
      <c r="AK88" s="138">
        <v>9.3290921000000093</v>
      </c>
      <c r="AL88" s="147" t="s">
        <v>434</v>
      </c>
    </row>
    <row r="89" spans="1:38" s="2" customFormat="1" ht="26.25" customHeight="1" thickBot="1" x14ac:dyDescent="0.25">
      <c r="A89" s="63" t="s">
        <v>185</v>
      </c>
      <c r="B89" s="69" t="s">
        <v>199</v>
      </c>
      <c r="C89" s="73" t="s">
        <v>200</v>
      </c>
      <c r="D89" s="65"/>
      <c r="E89" s="136" t="s">
        <v>385</v>
      </c>
      <c r="F89" s="136">
        <v>1.4050454047855456</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4.7469435079906761</v>
      </c>
      <c r="AL89" s="147" t="s">
        <v>434</v>
      </c>
    </row>
    <row r="90" spans="1:38" s="7" customFormat="1" ht="26.25" customHeight="1" thickBot="1" x14ac:dyDescent="0.25">
      <c r="A90" s="63" t="s">
        <v>185</v>
      </c>
      <c r="B90" s="69" t="s">
        <v>201</v>
      </c>
      <c r="C90" s="73" t="s">
        <v>202</v>
      </c>
      <c r="D90" s="65"/>
      <c r="E90" s="136" t="s">
        <v>385</v>
      </c>
      <c r="F90" s="136">
        <v>1.6603770100804274</v>
      </c>
      <c r="G90" s="136">
        <v>1.7239944456609452E-2</v>
      </c>
      <c r="H90" s="136" t="s">
        <v>385</v>
      </c>
      <c r="I90" s="136" t="s">
        <v>385</v>
      </c>
      <c r="J90" s="136" t="s">
        <v>385</v>
      </c>
      <c r="K90" s="136" t="s">
        <v>385</v>
      </c>
      <c r="L90" s="136" t="s">
        <v>385</v>
      </c>
      <c r="M90" s="136" t="s">
        <v>385</v>
      </c>
      <c r="N90" s="136">
        <v>1.8389274087050078E-4</v>
      </c>
      <c r="O90" s="136">
        <v>2.2986592608812599E-4</v>
      </c>
      <c r="P90" s="136">
        <v>1.14932963044063E-4</v>
      </c>
      <c r="Q90" s="136">
        <v>2.5285251869693867E-4</v>
      </c>
      <c r="R90" s="136">
        <v>1.6090614826168819E-4</v>
      </c>
      <c r="S90" s="136">
        <v>1.14932963044063E-4</v>
      </c>
      <c r="T90" s="136">
        <v>1.14932963044063E-4</v>
      </c>
      <c r="U90" s="136">
        <v>9.194637043525039E-5</v>
      </c>
      <c r="V90" s="136">
        <v>4.3214794104567664</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0.50082607385897604</v>
      </c>
      <c r="AL90" s="145" t="s">
        <v>434</v>
      </c>
    </row>
    <row r="91" spans="1:38" s="2" customFormat="1" ht="26.25" customHeight="1" thickBot="1" x14ac:dyDescent="0.25">
      <c r="A91" s="63" t="s">
        <v>185</v>
      </c>
      <c r="B91" s="67" t="s">
        <v>374</v>
      </c>
      <c r="C91" s="69" t="s">
        <v>203</v>
      </c>
      <c r="D91" s="65"/>
      <c r="E91" s="136">
        <v>1.2158156999999999E-2</v>
      </c>
      <c r="F91" s="136">
        <v>3.2336896679999998E-2</v>
      </c>
      <c r="G91" s="136">
        <v>1.5336767999999999E-3</v>
      </c>
      <c r="H91" s="136">
        <v>2.7726884550000001E-2</v>
      </c>
      <c r="I91" s="136">
        <v>0.18041815620959997</v>
      </c>
      <c r="J91" s="136">
        <v>0.18044252237279998</v>
      </c>
      <c r="K91" s="136">
        <v>0.18044755506719998</v>
      </c>
      <c r="L91" s="136">
        <v>8.1176300549999997E-2</v>
      </c>
      <c r="M91" s="136">
        <v>0.37176390870000003</v>
      </c>
      <c r="N91" s="136">
        <v>0.39814655999999998</v>
      </c>
      <c r="O91" s="136">
        <v>3.6829959000000002E-2</v>
      </c>
      <c r="P91" s="136">
        <v>2.8946879999999998E-5</v>
      </c>
      <c r="Q91" s="136">
        <v>6.754272E-4</v>
      </c>
      <c r="R91" s="136">
        <v>7.9223039999999998E-3</v>
      </c>
      <c r="S91" s="136">
        <v>0.26155931579999997</v>
      </c>
      <c r="T91" s="136">
        <v>3.3274377899999999E-2</v>
      </c>
      <c r="U91" s="136" t="s">
        <v>393</v>
      </c>
      <c r="V91" s="136">
        <v>0.15007757790000001</v>
      </c>
      <c r="W91" s="136">
        <v>6.6811769999999999E-4</v>
      </c>
      <c r="X91" s="136">
        <v>7.4161064699999999E-4</v>
      </c>
      <c r="Y91" s="136">
        <v>3.0065296499999999E-4</v>
      </c>
      <c r="Z91" s="136">
        <v>3.0065296499999999E-4</v>
      </c>
      <c r="AA91" s="136">
        <v>3.0065296499999999E-4</v>
      </c>
      <c r="AB91" s="136">
        <v>1.6435695420000001E-3</v>
      </c>
      <c r="AC91" s="136" t="s">
        <v>393</v>
      </c>
      <c r="AD91" s="136" t="s">
        <v>393</v>
      </c>
      <c r="AE91" s="137"/>
      <c r="AF91" s="138" t="s">
        <v>390</v>
      </c>
      <c r="AG91" s="138" t="s">
        <v>390</v>
      </c>
      <c r="AH91" s="138" t="s">
        <v>390</v>
      </c>
      <c r="AI91" s="138" t="s">
        <v>390</v>
      </c>
      <c r="AJ91" s="138" t="s">
        <v>390</v>
      </c>
      <c r="AK91" s="138">
        <v>7.1890169999999998</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2.9146287408312588E-2</v>
      </c>
      <c r="J92" s="136">
        <v>0.10887331670091314</v>
      </c>
      <c r="K92" s="136">
        <v>0.266941392</v>
      </c>
      <c r="L92" s="136">
        <v>7.5780347261612726E-4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410.47433281680424</v>
      </c>
      <c r="AL92" s="147" t="s">
        <v>426</v>
      </c>
    </row>
    <row r="93" spans="1:38" s="2" customFormat="1" ht="26.25" customHeight="1" thickBot="1" x14ac:dyDescent="0.25">
      <c r="A93" s="63" t="s">
        <v>53</v>
      </c>
      <c r="B93" s="67" t="s">
        <v>206</v>
      </c>
      <c r="C93" s="64" t="s">
        <v>375</v>
      </c>
      <c r="D93" s="70"/>
      <c r="E93" s="136" t="s">
        <v>385</v>
      </c>
      <c r="F93" s="136">
        <v>2.9526525856974737</v>
      </c>
      <c r="G93" s="136" t="s">
        <v>385</v>
      </c>
      <c r="H93" s="136" t="s">
        <v>385</v>
      </c>
      <c r="I93" s="136">
        <v>1.5703214377414784E-3</v>
      </c>
      <c r="J93" s="136">
        <v>6.2812840433325258E-3</v>
      </c>
      <c r="K93" s="136">
        <v>1.5703209999999999E-2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1007.8873628035207</v>
      </c>
      <c r="AL93" s="147" t="s">
        <v>427</v>
      </c>
    </row>
    <row r="94" spans="1:38" s="2" customFormat="1" ht="26.25" customHeight="1" thickBot="1" x14ac:dyDescent="0.25">
      <c r="A94" s="63" t="s">
        <v>53</v>
      </c>
      <c r="B94" s="76" t="s">
        <v>376</v>
      </c>
      <c r="C94" s="64" t="s">
        <v>207</v>
      </c>
      <c r="D94" s="65"/>
      <c r="E94" s="136">
        <v>5.5870999999999994E-5</v>
      </c>
      <c r="F94" s="136">
        <v>2.3897196000000002E-2</v>
      </c>
      <c r="G94" s="136">
        <v>2.4079999999999586E-7</v>
      </c>
      <c r="H94" s="136">
        <v>5.5539999999999999E-3</v>
      </c>
      <c r="I94" s="136">
        <v>4.7232878169457446E-4</v>
      </c>
      <c r="J94" s="136">
        <v>1.6541631738418298E-3</v>
      </c>
      <c r="K94" s="136">
        <v>4.023067E-3</v>
      </c>
      <c r="L94" s="136" t="s">
        <v>393</v>
      </c>
      <c r="M94" s="136">
        <v>3.1920200000000007E-5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1.3229166039999996</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0.31343925899999997</v>
      </c>
      <c r="F95" s="136">
        <v>0.21029824699999999</v>
      </c>
      <c r="G95" s="136">
        <v>1.593379E-3</v>
      </c>
      <c r="H95" s="136">
        <v>6.6091000000000001E-4</v>
      </c>
      <c r="I95" s="136">
        <v>7.8823042095401155E-2</v>
      </c>
      <c r="J95" s="136">
        <v>0.19690001440501059</v>
      </c>
      <c r="K95" s="136">
        <v>0.49185637400000004</v>
      </c>
      <c r="L95" s="136" t="s">
        <v>393</v>
      </c>
      <c r="M95" s="136">
        <v>0.32364025700000004</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5.3035199999999998E-2</v>
      </c>
      <c r="AG95" s="138" t="s">
        <v>390</v>
      </c>
      <c r="AH95" s="138">
        <v>0.22558403547999994</v>
      </c>
      <c r="AI95" s="138">
        <v>0.1300452</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5.37978E-2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0.53797799999999996</v>
      </c>
      <c r="AE97" s="137"/>
      <c r="AF97" s="138" t="s">
        <v>385</v>
      </c>
      <c r="AG97" s="138" t="s">
        <v>385</v>
      </c>
      <c r="AH97" s="138" t="s">
        <v>385</v>
      </c>
      <c r="AI97" s="138" t="s">
        <v>385</v>
      </c>
      <c r="AJ97" s="138" t="s">
        <v>385</v>
      </c>
      <c r="AK97" s="138">
        <v>5379780</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6.4517362267420456E-2</v>
      </c>
      <c r="F99" s="139">
        <v>4.7884780625248125</v>
      </c>
      <c r="G99" s="139" t="s">
        <v>385</v>
      </c>
      <c r="H99" s="139">
        <v>1.7056768696380591</v>
      </c>
      <c r="I99" s="139">
        <v>5.5638106438356164E-2</v>
      </c>
      <c r="J99" s="139">
        <v>8.5492700136986302E-2</v>
      </c>
      <c r="K99" s="139">
        <v>0.18726972410958903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230379</v>
      </c>
      <c r="AL99" s="148" t="s">
        <v>389</v>
      </c>
    </row>
    <row r="100" spans="1:38" s="2" customFormat="1" ht="26.25" customHeight="1" thickBot="1" x14ac:dyDescent="0.25">
      <c r="A100" s="63" t="s">
        <v>216</v>
      </c>
      <c r="B100" s="63" t="s">
        <v>218</v>
      </c>
      <c r="C100" s="64" t="s">
        <v>378</v>
      </c>
      <c r="D100" s="77"/>
      <c r="E100" s="139">
        <v>5.8562022930288782E-2</v>
      </c>
      <c r="F100" s="139">
        <v>3.7706660927733946</v>
      </c>
      <c r="G100" s="139" t="s">
        <v>385</v>
      </c>
      <c r="H100" s="139">
        <v>1.5963106702140919</v>
      </c>
      <c r="I100" s="139">
        <v>5.6422598082191779E-2</v>
      </c>
      <c r="J100" s="139">
        <v>8.5117930219178073E-2</v>
      </c>
      <c r="K100" s="139">
        <v>0.18553233416438353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394811</v>
      </c>
      <c r="AL100" s="148" t="s">
        <v>389</v>
      </c>
    </row>
    <row r="101" spans="1:38" s="2" customFormat="1" ht="26.25" customHeight="1" thickBot="1" x14ac:dyDescent="0.25">
      <c r="A101" s="63" t="s">
        <v>216</v>
      </c>
      <c r="B101" s="63" t="s">
        <v>219</v>
      </c>
      <c r="C101" s="64" t="s">
        <v>220</v>
      </c>
      <c r="D101" s="77"/>
      <c r="E101" s="139">
        <v>1.0324237582926211E-2</v>
      </c>
      <c r="F101" s="139">
        <v>5.3455038000000003E-2</v>
      </c>
      <c r="G101" s="139" t="s">
        <v>385</v>
      </c>
      <c r="H101" s="139">
        <v>0.50333291809463543</v>
      </c>
      <c r="I101" s="139">
        <v>6.3260399999999998E-3</v>
      </c>
      <c r="J101" s="139">
        <v>9.4092340859999995E-3</v>
      </c>
      <c r="K101" s="139">
        <v>2.1954879534000004E-2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316302</v>
      </c>
      <c r="AL101" s="148" t="s">
        <v>389</v>
      </c>
    </row>
    <row r="102" spans="1:38" s="2" customFormat="1" ht="26.25" customHeight="1" thickBot="1" x14ac:dyDescent="0.25">
      <c r="A102" s="63" t="s">
        <v>216</v>
      </c>
      <c r="B102" s="63" t="s">
        <v>221</v>
      </c>
      <c r="C102" s="64" t="s">
        <v>356</v>
      </c>
      <c r="D102" s="77"/>
      <c r="E102" s="139">
        <v>1.2165297826374591E-2</v>
      </c>
      <c r="F102" s="139">
        <v>1.0238867840000001</v>
      </c>
      <c r="G102" s="139" t="s">
        <v>385</v>
      </c>
      <c r="H102" s="139">
        <v>3.6232159852411052</v>
      </c>
      <c r="I102" s="139">
        <v>9.4195860000000006E-3</v>
      </c>
      <c r="J102" s="139">
        <v>0.21273862000000002</v>
      </c>
      <c r="K102" s="139">
        <v>1.5178425300000002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1517291</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1.4426520533020041E-3</v>
      </c>
      <c r="F104" s="139">
        <v>2.1889212000000002E-2</v>
      </c>
      <c r="G104" s="139" t="s">
        <v>385</v>
      </c>
      <c r="H104" s="139">
        <v>8.0001609985671865E-2</v>
      </c>
      <c r="I104" s="139">
        <v>4.0709088000000004E-4</v>
      </c>
      <c r="J104" s="139">
        <v>1.2212726400000001E-3</v>
      </c>
      <c r="K104" s="139">
        <v>2.8496361600000007E-3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40386</v>
      </c>
      <c r="AL104" s="148" t="s">
        <v>389</v>
      </c>
    </row>
    <row r="105" spans="1:38" s="2" customFormat="1" ht="26.25" customHeight="1" thickBot="1" x14ac:dyDescent="0.25">
      <c r="A105" s="63" t="s">
        <v>216</v>
      </c>
      <c r="B105" s="63" t="s">
        <v>226</v>
      </c>
      <c r="C105" s="64" t="s">
        <v>227</v>
      </c>
      <c r="D105" s="77"/>
      <c r="E105" s="139">
        <v>9.124116929337333E-4</v>
      </c>
      <c r="F105" s="139">
        <v>3.3699825000000003E-2</v>
      </c>
      <c r="G105" s="139" t="s">
        <v>385</v>
      </c>
      <c r="H105" s="139">
        <v>5.18384313784798E-2</v>
      </c>
      <c r="I105" s="139">
        <v>7.7253399999999996E-4</v>
      </c>
      <c r="J105" s="139">
        <v>1.213982E-3</v>
      </c>
      <c r="K105" s="139">
        <v>2.6486879999999997E-3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7883</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1.279758030898176E-2</v>
      </c>
      <c r="F107" s="139">
        <v>1.303797825</v>
      </c>
      <c r="G107" s="139" t="s">
        <v>385</v>
      </c>
      <c r="H107" s="139">
        <v>1.5158177459453721</v>
      </c>
      <c r="I107" s="139">
        <v>2.3705415000000001E-2</v>
      </c>
      <c r="J107" s="139">
        <v>0.31607220000000003</v>
      </c>
      <c r="K107" s="139">
        <v>1.50134295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7901805</v>
      </c>
      <c r="AL107" s="148" t="s">
        <v>389</v>
      </c>
    </row>
    <row r="108" spans="1:38" s="2" customFormat="1" ht="26.25" customHeight="1" thickBot="1" x14ac:dyDescent="0.25">
      <c r="A108" s="63" t="s">
        <v>216</v>
      </c>
      <c r="B108" s="63" t="s">
        <v>231</v>
      </c>
      <c r="C108" s="64" t="s">
        <v>350</v>
      </c>
      <c r="D108" s="77"/>
      <c r="E108" s="139">
        <v>3.0873368877747009E-2</v>
      </c>
      <c r="F108" s="139">
        <v>0.76175629200000006</v>
      </c>
      <c r="G108" s="139" t="s">
        <v>385</v>
      </c>
      <c r="H108" s="139">
        <v>1.353279837241695</v>
      </c>
      <c r="I108" s="139">
        <v>1.4106598E-2</v>
      </c>
      <c r="J108" s="139">
        <v>0.14106598000000001</v>
      </c>
      <c r="K108" s="139">
        <v>0.28213196000000001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7053299</v>
      </c>
      <c r="AL108" s="148" t="s">
        <v>389</v>
      </c>
    </row>
    <row r="109" spans="1:38" s="2" customFormat="1" ht="26.25" customHeight="1" thickBot="1" x14ac:dyDescent="0.25">
      <c r="A109" s="63" t="s">
        <v>216</v>
      </c>
      <c r="B109" s="63" t="s">
        <v>232</v>
      </c>
      <c r="C109" s="64" t="s">
        <v>351</v>
      </c>
      <c r="D109" s="77"/>
      <c r="E109" s="139">
        <v>2.2990955751878402E-3</v>
      </c>
      <c r="F109" s="139">
        <v>0.170600364</v>
      </c>
      <c r="G109" s="139" t="s">
        <v>385</v>
      </c>
      <c r="H109" s="139">
        <v>0.21102211571994431</v>
      </c>
      <c r="I109" s="139">
        <v>6.9775200000000001E-3</v>
      </c>
      <c r="J109" s="139">
        <v>3.8376359999999998E-2</v>
      </c>
      <c r="K109" s="139">
        <v>3.8376359999999998E-2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348876</v>
      </c>
      <c r="AL109" s="148" t="s">
        <v>389</v>
      </c>
    </row>
    <row r="110" spans="1:38" s="2" customFormat="1" ht="26.25" customHeight="1" thickBot="1" x14ac:dyDescent="0.25">
      <c r="A110" s="63" t="s">
        <v>216</v>
      </c>
      <c r="B110" s="63" t="s">
        <v>233</v>
      </c>
      <c r="C110" s="64" t="s">
        <v>352</v>
      </c>
      <c r="D110" s="77"/>
      <c r="E110" s="139">
        <v>1.37219785372608E-3</v>
      </c>
      <c r="F110" s="139">
        <v>0.14006133599999998</v>
      </c>
      <c r="G110" s="139" t="s">
        <v>385</v>
      </c>
      <c r="H110" s="139">
        <v>0.1067330248300157</v>
      </c>
      <c r="I110" s="139">
        <v>6.1085999999999996E-3</v>
      </c>
      <c r="J110" s="139">
        <v>4.3900559999999998E-2</v>
      </c>
      <c r="K110" s="139">
        <v>4.3900559999999998E-2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286424</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3.04128</v>
      </c>
      <c r="F112" s="139" t="s">
        <v>385</v>
      </c>
      <c r="G112" s="139" t="s">
        <v>385</v>
      </c>
      <c r="H112" s="139">
        <v>3.31996</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76032000</v>
      </c>
      <c r="AL112" s="148" t="s">
        <v>391</v>
      </c>
    </row>
    <row r="113" spans="1:38" s="2" customFormat="1" ht="26.25" customHeight="1" thickBot="1" x14ac:dyDescent="0.25">
      <c r="A113" s="63" t="s">
        <v>235</v>
      </c>
      <c r="B113" s="78" t="s">
        <v>238</v>
      </c>
      <c r="C113" s="79" t="s">
        <v>239</v>
      </c>
      <c r="D113" s="65"/>
      <c r="E113" s="139">
        <v>1.6702865670062701</v>
      </c>
      <c r="F113" s="139" t="s">
        <v>392</v>
      </c>
      <c r="G113" s="139" t="s">
        <v>385</v>
      </c>
      <c r="H113" s="139">
        <v>16.414560570558141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67335156.98218897</v>
      </c>
      <c r="AL113" s="148" t="s">
        <v>391</v>
      </c>
    </row>
    <row r="114" spans="1:38" s="2" customFormat="1" ht="26.25" customHeight="1" thickBot="1" x14ac:dyDescent="0.25">
      <c r="A114" s="63" t="s">
        <v>235</v>
      </c>
      <c r="B114" s="78" t="s">
        <v>240</v>
      </c>
      <c r="C114" s="79" t="s">
        <v>357</v>
      </c>
      <c r="D114" s="65"/>
      <c r="E114" s="139">
        <v>6.6767333999999997E-4</v>
      </c>
      <c r="F114" s="139" t="s">
        <v>385</v>
      </c>
      <c r="G114" s="139" t="s">
        <v>385</v>
      </c>
      <c r="H114" s="139">
        <v>2.1699383549999996E-3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16691.833499999997</v>
      </c>
      <c r="AL114" s="148" t="s">
        <v>391</v>
      </c>
    </row>
    <row r="115" spans="1:38" s="2" customFormat="1" ht="26.25" customHeight="1" thickBot="1" x14ac:dyDescent="0.25">
      <c r="A115" s="63" t="s">
        <v>235</v>
      </c>
      <c r="B115" s="78" t="s">
        <v>241</v>
      </c>
      <c r="C115" s="79" t="s">
        <v>242</v>
      </c>
      <c r="D115" s="65"/>
      <c r="E115" s="139">
        <v>2.6662577200018314E-2</v>
      </c>
      <c r="F115" s="139" t="s">
        <v>385</v>
      </c>
      <c r="G115" s="139" t="s">
        <v>385</v>
      </c>
      <c r="H115" s="139">
        <v>5.3325154400036628E-2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666564.4300004578</v>
      </c>
      <c r="AL115" s="148" t="s">
        <v>391</v>
      </c>
    </row>
    <row r="116" spans="1:38" s="2" customFormat="1" ht="26.25" customHeight="1" thickBot="1" x14ac:dyDescent="0.25">
      <c r="A116" s="63" t="s">
        <v>235</v>
      </c>
      <c r="B116" s="63" t="s">
        <v>243</v>
      </c>
      <c r="C116" s="69" t="s">
        <v>379</v>
      </c>
      <c r="D116" s="65"/>
      <c r="E116" s="139">
        <v>0.88116601725890764</v>
      </c>
      <c r="F116" s="139" t="s">
        <v>392</v>
      </c>
      <c r="G116" s="139" t="s">
        <v>385</v>
      </c>
      <c r="H116" s="139">
        <v>1.225383901994672</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6436650.5901587326</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0.1540502</v>
      </c>
      <c r="J119" s="139">
        <v>2.7712760000000003</v>
      </c>
      <c r="K119" s="139">
        <v>1.8547183199999999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1409222</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0.12720919999999999</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1409222</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2.9775241E-6</v>
      </c>
      <c r="AD122" s="139" t="s">
        <v>385</v>
      </c>
      <c r="AE122" s="137"/>
      <c r="AF122" s="140" t="s">
        <v>385</v>
      </c>
      <c r="AG122" s="140" t="s">
        <v>385</v>
      </c>
      <c r="AH122" s="140" t="s">
        <v>385</v>
      </c>
      <c r="AI122" s="140" t="s">
        <v>385</v>
      </c>
      <c r="AJ122" s="140" t="s">
        <v>385</v>
      </c>
      <c r="AK122" s="140">
        <v>111472</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0.49437412425000005</v>
      </c>
      <c r="G125" s="136" t="s">
        <v>385</v>
      </c>
      <c r="H125" s="136" t="s">
        <v>393</v>
      </c>
      <c r="I125" s="136">
        <v>1.4754903023833695E-4</v>
      </c>
      <c r="J125" s="136">
        <v>9.7918901885441791E-4</v>
      </c>
      <c r="K125" s="136">
        <v>2.0701576060712123E-3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31.236423977887419</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0.15923519999999999</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663.48</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3.7777909919306865E-3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0.1131317088492612</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5.8381584900000002E-3</v>
      </c>
      <c r="F129" s="136">
        <v>4.9657899800000002E-2</v>
      </c>
      <c r="G129" s="136">
        <v>3.15394769E-4</v>
      </c>
      <c r="H129" s="136" t="s">
        <v>393</v>
      </c>
      <c r="I129" s="136">
        <v>2.6842108E-5</v>
      </c>
      <c r="J129" s="136">
        <v>4.6973688999999997E-5</v>
      </c>
      <c r="K129" s="136">
        <v>6.7105270000000007E-5</v>
      </c>
      <c r="L129" s="136">
        <v>9.3947378000000014E-7</v>
      </c>
      <c r="M129" s="136">
        <v>4.6973689000000008E-4</v>
      </c>
      <c r="N129" s="136">
        <v>8.7236851000000015E-3</v>
      </c>
      <c r="O129" s="136">
        <v>6.7105270000000002E-4</v>
      </c>
      <c r="P129" s="136">
        <v>3.7578951199999998E-4</v>
      </c>
      <c r="Q129" s="136">
        <v>1.07368432E-4</v>
      </c>
      <c r="R129" s="136" t="s">
        <v>393</v>
      </c>
      <c r="S129" s="136" t="s">
        <v>393</v>
      </c>
      <c r="T129" s="136">
        <v>9.3947378000000016E-4</v>
      </c>
      <c r="U129" s="136" t="s">
        <v>393</v>
      </c>
      <c r="V129" s="136" t="s">
        <v>393</v>
      </c>
      <c r="W129" s="136">
        <v>2.3486844500000004</v>
      </c>
      <c r="X129" s="136" t="s">
        <v>393</v>
      </c>
      <c r="Y129" s="136" t="s">
        <v>393</v>
      </c>
      <c r="Z129" s="136" t="s">
        <v>393</v>
      </c>
      <c r="AA129" s="136" t="s">
        <v>393</v>
      </c>
      <c r="AB129" s="136">
        <v>1.3421054000000001E-4</v>
      </c>
      <c r="AC129" s="136">
        <v>1.3421054E-2</v>
      </c>
      <c r="AD129" s="136" t="s">
        <v>385</v>
      </c>
      <c r="AE129" s="137"/>
      <c r="AF129" s="138" t="s">
        <v>385</v>
      </c>
      <c r="AG129" s="138" t="s">
        <v>385</v>
      </c>
      <c r="AH129" s="138" t="s">
        <v>385</v>
      </c>
      <c r="AI129" s="138" t="s">
        <v>385</v>
      </c>
      <c r="AJ129" s="138" t="s">
        <v>385</v>
      </c>
      <c r="AK129" s="138">
        <v>6.7105269999999999</v>
      </c>
      <c r="AL129" s="147" t="s">
        <v>396</v>
      </c>
    </row>
    <row r="130" spans="1:38" s="2" customFormat="1" ht="26.25" customHeight="1" thickBot="1" x14ac:dyDescent="0.25">
      <c r="A130" s="63" t="s">
        <v>260</v>
      </c>
      <c r="B130" s="67" t="s">
        <v>272</v>
      </c>
      <c r="C130" s="81" t="s">
        <v>273</v>
      </c>
      <c r="D130" s="65"/>
      <c r="E130" s="136">
        <v>5.6362340999999995E-4</v>
      </c>
      <c r="F130" s="136">
        <v>4.7940381999999997E-3</v>
      </c>
      <c r="G130" s="136">
        <v>3.0448620999999999E-5</v>
      </c>
      <c r="H130" s="136" t="s">
        <v>393</v>
      </c>
      <c r="I130" s="136">
        <v>2.5913719999999999E-6</v>
      </c>
      <c r="J130" s="136">
        <v>4.5349009999999998E-6</v>
      </c>
      <c r="K130" s="136">
        <v>6.4784299999999992E-6</v>
      </c>
      <c r="L130" s="136">
        <v>9.0698020000000002E-8</v>
      </c>
      <c r="M130" s="136">
        <v>4.5349010000000003E-5</v>
      </c>
      <c r="N130" s="136">
        <v>8.4219589999999999E-4</v>
      </c>
      <c r="O130" s="136">
        <v>6.4784300000000002E-5</v>
      </c>
      <c r="P130" s="136">
        <v>3.6279207999999998E-5</v>
      </c>
      <c r="Q130" s="136">
        <v>1.0365488E-5</v>
      </c>
      <c r="R130" s="136" t="s">
        <v>393</v>
      </c>
      <c r="S130" s="136" t="s">
        <v>393</v>
      </c>
      <c r="T130" s="136">
        <v>9.0698020000000006E-5</v>
      </c>
      <c r="U130" s="136" t="s">
        <v>393</v>
      </c>
      <c r="V130" s="136" t="s">
        <v>393</v>
      </c>
      <c r="W130" s="136">
        <v>0.22674504999999998</v>
      </c>
      <c r="X130" s="136" t="s">
        <v>393</v>
      </c>
      <c r="Y130" s="136" t="s">
        <v>393</v>
      </c>
      <c r="Z130" s="136" t="s">
        <v>393</v>
      </c>
      <c r="AA130" s="136" t="s">
        <v>393</v>
      </c>
      <c r="AB130" s="136">
        <v>1.2956859999999998E-5</v>
      </c>
      <c r="AC130" s="136">
        <v>1.2956859999999999E-3</v>
      </c>
      <c r="AD130" s="136" t="s">
        <v>385</v>
      </c>
      <c r="AE130" s="137"/>
      <c r="AF130" s="138" t="s">
        <v>385</v>
      </c>
      <c r="AG130" s="138" t="s">
        <v>385</v>
      </c>
      <c r="AH130" s="138" t="s">
        <v>385</v>
      </c>
      <c r="AI130" s="138" t="s">
        <v>385</v>
      </c>
      <c r="AJ130" s="138" t="s">
        <v>385</v>
      </c>
      <c r="AK130" s="138">
        <v>0.64784299999999995</v>
      </c>
      <c r="AL130" s="147" t="s">
        <v>396</v>
      </c>
    </row>
    <row r="131" spans="1:38" s="2" customFormat="1" ht="26.25" customHeight="1" thickBot="1" x14ac:dyDescent="0.25">
      <c r="A131" s="63" t="s">
        <v>260</v>
      </c>
      <c r="B131" s="67" t="s">
        <v>274</v>
      </c>
      <c r="C131" s="75" t="s">
        <v>275</v>
      </c>
      <c r="D131" s="65"/>
      <c r="E131" s="136">
        <v>3.8876920199999989E-3</v>
      </c>
      <c r="F131" s="136">
        <v>1.5118802299999995E-3</v>
      </c>
      <c r="G131" s="136">
        <v>1.8730815619999999E-3</v>
      </c>
      <c r="H131" s="136" t="s">
        <v>393</v>
      </c>
      <c r="I131" s="136" t="s">
        <v>393</v>
      </c>
      <c r="J131" s="136" t="s">
        <v>393</v>
      </c>
      <c r="K131" s="136">
        <v>3.9392946399999995E-3</v>
      </c>
      <c r="L131" s="136">
        <v>9.060377671999999E-5</v>
      </c>
      <c r="M131" s="136">
        <v>3.2397433499999993E-3</v>
      </c>
      <c r="N131" s="136">
        <v>5.9870156399999992E-2</v>
      </c>
      <c r="O131" s="136">
        <v>5.0487919799999991E-3</v>
      </c>
      <c r="P131" s="136">
        <v>9.0610000379999986E-2</v>
      </c>
      <c r="Q131" s="136">
        <v>1.6680275899999997E-4</v>
      </c>
      <c r="R131" s="136">
        <v>6.7317226399999991E-4</v>
      </c>
      <c r="S131" s="136">
        <v>1.1200411139999998E-2</v>
      </c>
      <c r="T131" s="136">
        <v>6.479486699999999E-4</v>
      </c>
      <c r="U131" s="136" t="s">
        <v>393</v>
      </c>
      <c r="V131" s="136" t="s">
        <v>393</v>
      </c>
      <c r="W131" s="136">
        <v>67.913349199999999</v>
      </c>
      <c r="X131" s="136" t="s">
        <v>393</v>
      </c>
      <c r="Y131" s="136" t="s">
        <v>393</v>
      </c>
      <c r="Z131" s="136" t="s">
        <v>393</v>
      </c>
      <c r="AA131" s="136" t="s">
        <v>393</v>
      </c>
      <c r="AB131" s="136">
        <v>8.6393155999999995E-8</v>
      </c>
      <c r="AC131" s="136">
        <v>0.21598289000000001</v>
      </c>
      <c r="AD131" s="136">
        <v>4.3196577999999992E-2</v>
      </c>
      <c r="AE131" s="137"/>
      <c r="AF131" s="138" t="s">
        <v>385</v>
      </c>
      <c r="AG131" s="138" t="s">
        <v>385</v>
      </c>
      <c r="AH131" s="138" t="s">
        <v>385</v>
      </c>
      <c r="AI131" s="138" t="s">
        <v>385</v>
      </c>
      <c r="AJ131" s="138" t="s">
        <v>385</v>
      </c>
      <c r="AK131" s="138">
        <v>2.1598288999999995</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6.4811999999999995E-3</v>
      </c>
      <c r="F133" s="136">
        <v>1.02128E-4</v>
      </c>
      <c r="G133" s="136">
        <v>8.8772800000000006E-4</v>
      </c>
      <c r="H133" s="136" t="s">
        <v>385</v>
      </c>
      <c r="I133" s="136">
        <v>2.7260320000000002E-4</v>
      </c>
      <c r="J133" s="136">
        <v>2.7260320000000002E-4</v>
      </c>
      <c r="K133" s="136">
        <v>3.0292736000000006E-4</v>
      </c>
      <c r="L133" s="136" t="s">
        <v>393</v>
      </c>
      <c r="M133" s="136">
        <v>1.0998400000000001E-3</v>
      </c>
      <c r="N133" s="136">
        <v>2.3591568000000003E-4</v>
      </c>
      <c r="O133" s="136">
        <v>3.9515679999999997E-5</v>
      </c>
      <c r="P133" s="136">
        <v>1.1705440000000001E-2</v>
      </c>
      <c r="Q133" s="136">
        <v>1.0692015999999998E-4</v>
      </c>
      <c r="R133" s="136">
        <v>1.0652736E-4</v>
      </c>
      <c r="S133" s="136">
        <v>9.7650080000000007E-5</v>
      </c>
      <c r="T133" s="136">
        <v>1.3614447999999997E-4</v>
      </c>
      <c r="U133" s="136">
        <v>1.5539168000000002E-4</v>
      </c>
      <c r="V133" s="136">
        <v>1.2579027199999999E-3</v>
      </c>
      <c r="W133" s="136">
        <v>2.12112E-4</v>
      </c>
      <c r="X133" s="136">
        <v>1.0369919999999999E-7</v>
      </c>
      <c r="Y133" s="136">
        <v>5.6641760000000001E-8</v>
      </c>
      <c r="Z133" s="136">
        <v>5.0592640000000006E-8</v>
      </c>
      <c r="AA133" s="136">
        <v>5.4913440000000005E-8</v>
      </c>
      <c r="AB133" s="136">
        <v>2.6584704000000002E-7</v>
      </c>
      <c r="AC133" s="136">
        <v>1.1783999999999998E-3</v>
      </c>
      <c r="AD133" s="136">
        <v>3.2209599999999997E-3</v>
      </c>
      <c r="AE133" s="137"/>
      <c r="AF133" s="138" t="s">
        <v>385</v>
      </c>
      <c r="AG133" s="138" t="s">
        <v>385</v>
      </c>
      <c r="AH133" s="138" t="s">
        <v>385</v>
      </c>
      <c r="AI133" s="138" t="s">
        <v>385</v>
      </c>
      <c r="AJ133" s="138" t="s">
        <v>385</v>
      </c>
      <c r="AK133" s="138">
        <v>7856</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5.4674260000000001E-3</v>
      </c>
      <c r="F136" s="136">
        <v>8.1796554901246529E-2</v>
      </c>
      <c r="G136" s="136">
        <v>4.135288E-3</v>
      </c>
      <c r="H136" s="136">
        <v>1.0603324065441238</v>
      </c>
      <c r="I136" s="136">
        <v>5.7465499999999998E-4</v>
      </c>
      <c r="J136" s="136">
        <v>5.7465499999999998E-4</v>
      </c>
      <c r="K136" s="136">
        <v>5.7465499999999998E-4</v>
      </c>
      <c r="L136" s="136" t="s">
        <v>393</v>
      </c>
      <c r="M136" s="136">
        <v>1.5003280000000002E-3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429677.92674976942</v>
      </c>
      <c r="AL136" s="147" t="s">
        <v>443</v>
      </c>
    </row>
    <row r="137" spans="1:38" s="2" customFormat="1" ht="26.25" customHeight="1" thickBot="1" x14ac:dyDescent="0.25">
      <c r="A137" s="63" t="s">
        <v>260</v>
      </c>
      <c r="B137" s="63" t="s">
        <v>286</v>
      </c>
      <c r="C137" s="64" t="s">
        <v>287</v>
      </c>
      <c r="D137" s="65"/>
      <c r="E137" s="136">
        <v>8.9183000000000005E-3</v>
      </c>
      <c r="F137" s="136">
        <v>1.0461766867813829</v>
      </c>
      <c r="G137" s="136">
        <v>1.5634999999999998E-4</v>
      </c>
      <c r="H137" s="136">
        <v>2.4770599999999997E-3</v>
      </c>
      <c r="I137" s="136">
        <v>1.9159809999999999E-2</v>
      </c>
      <c r="J137" s="136">
        <v>1.9159809999999999E-2</v>
      </c>
      <c r="K137" s="136">
        <v>1.9159809999999999E-2</v>
      </c>
      <c r="L137" s="136" t="s">
        <v>393</v>
      </c>
      <c r="M137" s="136">
        <v>1.0473399999999999E-2</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221841.97865317817</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0.13168589999999999</v>
      </c>
      <c r="J139" s="136">
        <v>0.13168589999999999</v>
      </c>
      <c r="K139" s="136">
        <v>0.13168589999999999</v>
      </c>
      <c r="L139" s="136" t="s">
        <v>393</v>
      </c>
      <c r="M139" s="136" t="s">
        <v>393</v>
      </c>
      <c r="N139" s="136">
        <v>3.8255E-4</v>
      </c>
      <c r="O139" s="136">
        <v>7.7103000000000002E-4</v>
      </c>
      <c r="P139" s="136">
        <v>7.7103000000000002E-4</v>
      </c>
      <c r="Q139" s="136">
        <v>1.2207400000000001E-3</v>
      </c>
      <c r="R139" s="136">
        <v>1.16544E-3</v>
      </c>
      <c r="S139" s="136">
        <v>2.7110400000000001E-3</v>
      </c>
      <c r="T139" s="136" t="s">
        <v>393</v>
      </c>
      <c r="U139" s="136" t="s">
        <v>393</v>
      </c>
      <c r="V139" s="136" t="s">
        <v>393</v>
      </c>
      <c r="W139" s="136">
        <v>1.3334919999999999</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2340</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109.34088130683558</v>
      </c>
      <c r="F141" s="19">
        <f t="shared" ref="F141:AJ141" si="0">SUM(F14:F140)</f>
        <v>154.03691479622194</v>
      </c>
      <c r="G141" s="19">
        <f t="shared" si="0"/>
        <v>123.12720639209638</v>
      </c>
      <c r="H141" s="19">
        <f t="shared" si="0"/>
        <v>34.790272435915433</v>
      </c>
      <c r="I141" s="19">
        <f t="shared" si="0"/>
        <v>42.564806640260542</v>
      </c>
      <c r="J141" s="19">
        <f t="shared" si="0"/>
        <v>51.815423996459778</v>
      </c>
      <c r="K141" s="19">
        <f t="shared" si="0"/>
        <v>72.030483191797671</v>
      </c>
      <c r="L141" s="19">
        <f t="shared" si="0"/>
        <v>3.2007726974603354</v>
      </c>
      <c r="M141" s="19">
        <f t="shared" si="0"/>
        <v>563.2150217178563</v>
      </c>
      <c r="N141" s="19">
        <f t="shared" si="0"/>
        <v>40.575458047725363</v>
      </c>
      <c r="O141" s="19">
        <f t="shared" si="0"/>
        <v>1.2135118681843917</v>
      </c>
      <c r="P141" s="19">
        <f t="shared" si="0"/>
        <v>1.6373561859164112</v>
      </c>
      <c r="Q141" s="19">
        <f t="shared" si="0"/>
        <v>2.1488267326525077</v>
      </c>
      <c r="R141" s="19">
        <f t="shared" si="0"/>
        <v>3.826613211157972</v>
      </c>
      <c r="S141" s="19">
        <f t="shared" si="0"/>
        <v>7.8054553118404977</v>
      </c>
      <c r="T141" s="19">
        <f t="shared" si="0"/>
        <v>2.8949534062016888</v>
      </c>
      <c r="U141" s="19">
        <f t="shared" si="0"/>
        <v>3.0052133180352247</v>
      </c>
      <c r="V141" s="19">
        <f t="shared" si="0"/>
        <v>34.385372020254131</v>
      </c>
      <c r="W141" s="19">
        <f t="shared" si="0"/>
        <v>614.41513350990579</v>
      </c>
      <c r="X141" s="19">
        <f t="shared" si="0"/>
        <v>6.5265556068259762</v>
      </c>
      <c r="Y141" s="19">
        <f t="shared" si="0"/>
        <v>5.6699316561331221</v>
      </c>
      <c r="Z141" s="19">
        <f t="shared" si="0"/>
        <v>2.9100174852199316</v>
      </c>
      <c r="AA141" s="19">
        <f t="shared" si="0"/>
        <v>3.3318982557296239</v>
      </c>
      <c r="AB141" s="19">
        <f t="shared" si="0"/>
        <v>33.453055598437338</v>
      </c>
      <c r="AC141" s="19">
        <f t="shared" si="0"/>
        <v>4.4564988375214352</v>
      </c>
      <c r="AD141" s="19">
        <f t="shared" si="0"/>
        <v>24.516262110972793</v>
      </c>
      <c r="AE141" s="55"/>
      <c r="AF141" s="19">
        <f t="shared" si="0"/>
        <v>105753.16906558098</v>
      </c>
      <c r="AG141" s="19">
        <f t="shared" si="0"/>
        <v>196681.83167655734</v>
      </c>
      <c r="AH141" s="19">
        <f t="shared" si="0"/>
        <v>254838.92236961582</v>
      </c>
      <c r="AI141" s="19">
        <f t="shared" si="0"/>
        <v>30804.850468995348</v>
      </c>
      <c r="AJ141" s="19">
        <f t="shared" si="0"/>
        <v>1462.5739666200002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109.34088130683558</v>
      </c>
      <c r="F152" s="13">
        <f t="shared" ref="F152:AD152" si="1">SUM(F$141, F$151, IF(AND(ISNUMBER(SEARCH($B$4,"AT|BE|CH|GB|IE|LT|LU|NL")),SUM(F$143:F$149)&gt;0),SUM(F$143:F$149)-SUM(F$27:F$33),0))</f>
        <v>154.03691479622194</v>
      </c>
      <c r="G152" s="13">
        <f t="shared" si="1"/>
        <v>123.12720639209638</v>
      </c>
      <c r="H152" s="13">
        <f t="shared" si="1"/>
        <v>34.790272435915433</v>
      </c>
      <c r="I152" s="13">
        <f t="shared" si="1"/>
        <v>42.564806640260542</v>
      </c>
      <c r="J152" s="13">
        <f t="shared" si="1"/>
        <v>51.815423996459778</v>
      </c>
      <c r="K152" s="13">
        <f t="shared" si="1"/>
        <v>72.030483191797671</v>
      </c>
      <c r="L152" s="13">
        <f t="shared" si="1"/>
        <v>3.2007726974603354</v>
      </c>
      <c r="M152" s="13">
        <f t="shared" si="1"/>
        <v>563.2150217178563</v>
      </c>
      <c r="N152" s="13">
        <f t="shared" si="1"/>
        <v>40.575458047725363</v>
      </c>
      <c r="O152" s="13">
        <f t="shared" si="1"/>
        <v>1.2135118681843917</v>
      </c>
      <c r="P152" s="13">
        <f t="shared" si="1"/>
        <v>1.6373561859164112</v>
      </c>
      <c r="Q152" s="13">
        <f t="shared" si="1"/>
        <v>2.1488267326525077</v>
      </c>
      <c r="R152" s="13">
        <f t="shared" si="1"/>
        <v>3.826613211157972</v>
      </c>
      <c r="S152" s="13">
        <f t="shared" si="1"/>
        <v>7.8054553118404977</v>
      </c>
      <c r="T152" s="13">
        <f t="shared" si="1"/>
        <v>2.8949534062016888</v>
      </c>
      <c r="U152" s="13">
        <f t="shared" si="1"/>
        <v>3.0052133180352247</v>
      </c>
      <c r="V152" s="13">
        <f t="shared" si="1"/>
        <v>34.385372020254131</v>
      </c>
      <c r="W152" s="13">
        <f t="shared" si="1"/>
        <v>614.41513350990579</v>
      </c>
      <c r="X152" s="13">
        <f t="shared" si="1"/>
        <v>6.5265556068259762</v>
      </c>
      <c r="Y152" s="13">
        <f t="shared" si="1"/>
        <v>5.6699316561331221</v>
      </c>
      <c r="Z152" s="13">
        <f t="shared" si="1"/>
        <v>2.9100174852199316</v>
      </c>
      <c r="AA152" s="13">
        <f t="shared" si="1"/>
        <v>3.3318982557296239</v>
      </c>
      <c r="AB152" s="13">
        <f t="shared" si="1"/>
        <v>33.453055598437338</v>
      </c>
      <c r="AC152" s="13">
        <f t="shared" si="1"/>
        <v>4.4564988375214352</v>
      </c>
      <c r="AD152" s="13">
        <f t="shared" si="1"/>
        <v>24.516262110972793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109.34088130683558</v>
      </c>
      <c r="F154" s="13">
        <f>SUM(F$141, F$153, -1 * IF(OR($B$6=2005,$B$6&gt;=2020),SUM(F$99:F$122),0), IF(AND(ISNUMBER(SEARCH($B$4,"AT|BE|CH|GB|IE|LT|LU|NL")),SUM(F$143:F$149)&gt;0),SUM(F$143:F$149)-SUM(F$27:F$33),0))</f>
        <v>154.03691479622194</v>
      </c>
      <c r="G154" s="13">
        <f>SUM(G$141, G$153, IF(AND(ISNUMBER(SEARCH($B$4,"AT|BE|CH|GB|IE|LT|LU|NL")),SUM(G$143:G$149)&gt;0),SUM(G$143:G$149)-SUM(G$27:G$33),0))</f>
        <v>123.12720639209638</v>
      </c>
      <c r="H154" s="13">
        <f>SUM(H$141, H$153, IF(AND(ISNUMBER(SEARCH($B$4,"AT|BE|CH|GB|IE|LT|LU|NL")),SUM(H$143:H$149)&gt;0),SUM(H$143:H$149)-SUM(H$27:H$33),0))</f>
        <v>34.790272435915433</v>
      </c>
      <c r="I154" s="13">
        <f t="shared" ref="I154:AD154" si="2">SUM(I$141, I$153, IF(AND(ISNUMBER(SEARCH($B$4,"AT|BE|CH|GB|IE|LT|LU|NL")),SUM(I$143:I$149)&gt;0),SUM(I$143:I$149)-SUM(I$27:I$33),0))</f>
        <v>42.564806640260542</v>
      </c>
      <c r="J154" s="13">
        <f t="shared" si="2"/>
        <v>51.815423996459778</v>
      </c>
      <c r="K154" s="13">
        <f t="shared" si="2"/>
        <v>72.030483191797671</v>
      </c>
      <c r="L154" s="13">
        <f t="shared" si="2"/>
        <v>3.2007726974603354</v>
      </c>
      <c r="M154" s="13">
        <f t="shared" si="2"/>
        <v>563.2150217178563</v>
      </c>
      <c r="N154" s="13">
        <f t="shared" si="2"/>
        <v>40.575458047725363</v>
      </c>
      <c r="O154" s="13">
        <f t="shared" si="2"/>
        <v>1.2135118681843917</v>
      </c>
      <c r="P154" s="13">
        <f t="shared" si="2"/>
        <v>1.6373561859164112</v>
      </c>
      <c r="Q154" s="13">
        <f t="shared" si="2"/>
        <v>2.1488267326525077</v>
      </c>
      <c r="R154" s="13">
        <f t="shared" si="2"/>
        <v>3.826613211157972</v>
      </c>
      <c r="S154" s="13">
        <f t="shared" si="2"/>
        <v>7.8054553118404977</v>
      </c>
      <c r="T154" s="13">
        <f t="shared" si="2"/>
        <v>2.8949534062016888</v>
      </c>
      <c r="U154" s="13">
        <f t="shared" si="2"/>
        <v>3.0052133180352247</v>
      </c>
      <c r="V154" s="13">
        <f t="shared" si="2"/>
        <v>34.385372020254131</v>
      </c>
      <c r="W154" s="13">
        <f t="shared" si="2"/>
        <v>614.41513350990579</v>
      </c>
      <c r="X154" s="13">
        <f t="shared" si="2"/>
        <v>6.5265556068259762</v>
      </c>
      <c r="Y154" s="13">
        <f t="shared" si="2"/>
        <v>5.6699316561331221</v>
      </c>
      <c r="Z154" s="13">
        <f t="shared" si="2"/>
        <v>2.9100174852199316</v>
      </c>
      <c r="AA154" s="13">
        <f t="shared" si="2"/>
        <v>3.3318982557296239</v>
      </c>
      <c r="AB154" s="13">
        <f t="shared" si="2"/>
        <v>33.453055598437338</v>
      </c>
      <c r="AC154" s="13">
        <f t="shared" si="2"/>
        <v>4.4564988375214352</v>
      </c>
      <c r="AD154" s="13">
        <f t="shared" si="2"/>
        <v>24.516262110972793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0.51564937456806281</v>
      </c>
      <c r="F157" s="22">
        <v>1.8174953568548624E-3</v>
      </c>
      <c r="G157" s="22">
        <v>0.13485046046067339</v>
      </c>
      <c r="H157" s="22" t="s">
        <v>393</v>
      </c>
      <c r="I157" s="22">
        <v>6.0026224175177383E-3</v>
      </c>
      <c r="J157" s="22">
        <v>6.0026224175177383E-3</v>
      </c>
      <c r="K157" s="22">
        <v>6.0026224175177383E-3</v>
      </c>
      <c r="L157" s="22">
        <v>2.8812587604085138E-3</v>
      </c>
      <c r="M157" s="22">
        <v>0.16425249544954534</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529.42752334520981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0.19414260868588082</v>
      </c>
      <c r="F158" s="22">
        <v>6.3474808687167075E-4</v>
      </c>
      <c r="G158" s="22">
        <v>4.4509537210422674E-2</v>
      </c>
      <c r="H158" s="22" t="s">
        <v>393</v>
      </c>
      <c r="I158" s="22">
        <v>1.5606198861333658E-3</v>
      </c>
      <c r="J158" s="22">
        <v>1.5606198861333658E-3</v>
      </c>
      <c r="K158" s="22">
        <v>1.5606198861333658E-3</v>
      </c>
      <c r="L158" s="22">
        <v>7.490975453440155E-4</v>
      </c>
      <c r="M158" s="22">
        <v>6.3206287703950009E-2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24.647338843470898</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0.2907639505441838</v>
      </c>
      <c r="F163" s="23">
        <v>7.9575000000000007E-2</v>
      </c>
      <c r="G163" s="23">
        <v>6.0476999999999996E-3</v>
      </c>
      <c r="H163" s="23">
        <v>6.8434500000000001E-3</v>
      </c>
      <c r="I163" s="23">
        <v>1.2783960798653315</v>
      </c>
      <c r="J163" s="23">
        <v>1.5624840976131829</v>
      </c>
      <c r="K163" s="23">
        <v>2.4147481508567372</v>
      </c>
      <c r="L163" s="23">
        <v>0.11505564718787983</v>
      </c>
      <c r="M163" s="23">
        <v>10.370580902742555</v>
      </c>
      <c r="N163" s="23" t="s">
        <v>393</v>
      </c>
      <c r="O163" s="23" t="s">
        <v>393</v>
      </c>
      <c r="P163" s="23" t="s">
        <v>393</v>
      </c>
      <c r="Q163" s="23" t="s">
        <v>393</v>
      </c>
      <c r="R163" s="23" t="s">
        <v>393</v>
      </c>
      <c r="S163" s="23" t="s">
        <v>393</v>
      </c>
      <c r="T163" s="23" t="s">
        <v>393</v>
      </c>
      <c r="U163" s="23" t="s">
        <v>393</v>
      </c>
      <c r="V163" s="23" t="s">
        <v>393</v>
      </c>
      <c r="W163" s="23">
        <v>0.7102200443696286</v>
      </c>
      <c r="X163" s="23">
        <v>4.2613202662177718E-2</v>
      </c>
      <c r="Y163" s="23">
        <v>5.6817603549570286E-2</v>
      </c>
      <c r="Z163" s="23">
        <v>2.4147481508567374E-2</v>
      </c>
      <c r="AA163" s="23">
        <v>1.633506102050146E-2</v>
      </c>
      <c r="AB163" s="23">
        <v>0.13991334874081685</v>
      </c>
      <c r="AC163" s="23">
        <v>1.2499872780905462E-2</v>
      </c>
      <c r="AD163" s="23">
        <v>8.5226405324355423E-2</v>
      </c>
      <c r="AE163" s="58"/>
      <c r="AF163" s="23" t="s">
        <v>390</v>
      </c>
      <c r="AG163" s="23" t="s">
        <v>390</v>
      </c>
      <c r="AH163" s="23" t="s">
        <v>390</v>
      </c>
      <c r="AI163" s="23" t="s">
        <v>390</v>
      </c>
      <c r="AJ163" s="23" t="s">
        <v>390</v>
      </c>
      <c r="AK163" s="23">
        <v>142.04400887392572</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191" priority="22" stopIfTrue="1" operator="equal">
      <formula>"NO"</formula>
    </cfRule>
    <cfRule type="cellIs" dxfId="190" priority="23" stopIfTrue="1" operator="equal">
      <formula>"NA"</formula>
    </cfRule>
    <cfRule type="cellIs" dxfId="189" priority="24" stopIfTrue="1" operator="equal">
      <formula>"IE"</formula>
    </cfRule>
    <cfRule type="cellIs" dxfId="188" priority="25" stopIfTrue="1" operator="equal">
      <formula>"NE"</formula>
    </cfRule>
  </conditionalFormatting>
  <conditionalFormatting sqref="AL37:AL38">
    <cfRule type="cellIs" dxfId="187" priority="16" stopIfTrue="1" operator="equal">
      <formula>"NO"</formula>
    </cfRule>
    <cfRule type="cellIs" dxfId="186" priority="17" stopIfTrue="1" operator="equal">
      <formula>"NA"</formula>
    </cfRule>
    <cfRule type="cellIs" dxfId="185" priority="18" stopIfTrue="1" operator="equal">
      <formula>"IE"</formula>
    </cfRule>
    <cfRule type="cellIs" dxfId="184" priority="19" stopIfTrue="1" operator="equal">
      <formula>"NE"</formula>
    </cfRule>
  </conditionalFormatting>
  <conditionalFormatting sqref="E14:AK140">
    <cfRule type="cellIs" dxfId="183" priority="5" stopIfTrue="1" operator="equal">
      <formula>"NO"</formula>
    </cfRule>
    <cfRule type="cellIs" dxfId="182" priority="6" stopIfTrue="1" operator="equal">
      <formula>"NA"</formula>
    </cfRule>
    <cfRule type="cellIs" dxfId="181" priority="7" stopIfTrue="1" operator="equal">
      <formula>"IE"</formula>
    </cfRule>
    <cfRule type="cellIs" dxfId="180" priority="8" stopIfTrue="1" operator="equal">
      <formula>"NE"</formula>
    </cfRule>
  </conditionalFormatting>
  <conditionalFormatting sqref="E157:AD164 E143:AD149 E14:AD141">
    <cfRule type="cellIs" dxfId="179" priority="4" operator="equal">
      <formula>0</formula>
    </cfRule>
  </conditionalFormatting>
  <conditionalFormatting sqref="AF14:AK140">
    <cfRule type="cellIs" dxfId="178" priority="3" operator="equal">
      <formula>0</formula>
    </cfRule>
  </conditionalFormatting>
  <conditionalFormatting sqref="E157:AD164 AF157:AK164 E143:AD149 AF143:AK149">
    <cfRule type="cellIs" dxfId="177" priority="2" operator="equal">
      <formula>0</formula>
    </cfRule>
  </conditionalFormatting>
  <conditionalFormatting sqref="AF37:AK38">
    <cfRule type="cellIs" dxfId="176" priority="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60" zoomScaleNormal="60" workbookViewId="0">
      <pane xSplit="4" ySplit="13" topLeftCell="G23" activePane="bottomRight" state="frozen"/>
      <selection activeCell="B6" sqref="B6"/>
      <selection pane="topRight" activeCell="B6" sqref="B6"/>
      <selection pane="bottomLeft" activeCell="B6" sqref="B6"/>
      <selection pane="bottomRight"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2018</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3.6498876759999996</v>
      </c>
      <c r="F14" s="136">
        <v>0.14380827399999999</v>
      </c>
      <c r="G14" s="136">
        <v>4.496829355</v>
      </c>
      <c r="H14" s="136" t="s">
        <v>390</v>
      </c>
      <c r="I14" s="136">
        <v>0.11679331300000001</v>
      </c>
      <c r="J14" s="136">
        <v>0.13627056400000004</v>
      </c>
      <c r="K14" s="136">
        <v>0.167516366</v>
      </c>
      <c r="L14" s="136" t="s">
        <v>393</v>
      </c>
      <c r="M14" s="136">
        <v>1.5783170819999999</v>
      </c>
      <c r="N14" s="136">
        <v>0.52516177704296607</v>
      </c>
      <c r="O14" s="136">
        <v>6.334702369984016E-2</v>
      </c>
      <c r="P14" s="136">
        <v>9.7332093415664733E-2</v>
      </c>
      <c r="Q14" s="136">
        <v>0.45382090207447423</v>
      </c>
      <c r="R14" s="136">
        <v>0.303193859730917</v>
      </c>
      <c r="S14" s="136">
        <v>0.21957464230707824</v>
      </c>
      <c r="T14" s="136">
        <v>0.41544930418838744</v>
      </c>
      <c r="U14" s="136">
        <v>1.3061649569427374</v>
      </c>
      <c r="V14" s="136">
        <v>1.3095247864562092</v>
      </c>
      <c r="W14" s="136">
        <v>1.4247813500493955</v>
      </c>
      <c r="X14" s="136">
        <v>1.0826784206302126E-3</v>
      </c>
      <c r="Y14" s="136">
        <v>2.1068478732033753E-3</v>
      </c>
      <c r="Z14" s="136">
        <v>1.7969504335435275E-3</v>
      </c>
      <c r="AA14" s="136">
        <v>1.3838169698551396E-4</v>
      </c>
      <c r="AB14" s="136">
        <v>5.1248584243626296E-3</v>
      </c>
      <c r="AC14" s="136">
        <v>0.74785736422949001</v>
      </c>
      <c r="AD14" s="136">
        <v>1.3018614203932632</v>
      </c>
      <c r="AE14" s="137"/>
      <c r="AF14" s="138">
        <v>112.58074237000001</v>
      </c>
      <c r="AG14" s="138">
        <v>35175.811292899998</v>
      </c>
      <c r="AH14" s="138">
        <v>14575.869291000001</v>
      </c>
      <c r="AI14" s="138">
        <v>4192.0617134120002</v>
      </c>
      <c r="AJ14" s="138">
        <v>2451.3868914999998</v>
      </c>
      <c r="AK14" s="138" t="s">
        <v>385</v>
      </c>
      <c r="AL14" s="147" t="s">
        <v>395</v>
      </c>
    </row>
    <row r="15" spans="1:38" s="1" customFormat="1" ht="26.25" customHeight="1" thickBot="1" x14ac:dyDescent="0.25">
      <c r="A15" s="63" t="s">
        <v>53</v>
      </c>
      <c r="B15" s="63" t="s">
        <v>54</v>
      </c>
      <c r="C15" s="64" t="s">
        <v>55</v>
      </c>
      <c r="D15" s="65"/>
      <c r="E15" s="136">
        <v>1.629717096</v>
      </c>
      <c r="F15" s="136">
        <v>0.94791510900000009</v>
      </c>
      <c r="G15" s="136">
        <v>1.9923122360000003</v>
      </c>
      <c r="H15" s="136">
        <v>1.288125E-3</v>
      </c>
      <c r="I15" s="136">
        <v>9.1401182000000011E-2</v>
      </c>
      <c r="J15" s="136">
        <v>9.7804780000000008E-2</v>
      </c>
      <c r="K15" s="136">
        <v>9.817741599999999E-2</v>
      </c>
      <c r="L15" s="136">
        <v>1.6817817488E-2</v>
      </c>
      <c r="M15" s="136">
        <v>5.6196149000000001E-2</v>
      </c>
      <c r="N15" s="136">
        <v>2.8144350000000001E-3</v>
      </c>
      <c r="O15" s="136">
        <v>2.1649500000000001E-4</v>
      </c>
      <c r="P15" s="136">
        <v>1.2123719999999999E-4</v>
      </c>
      <c r="Q15" s="136">
        <v>3.4639199999999999E-5</v>
      </c>
      <c r="R15" s="136" t="s">
        <v>392</v>
      </c>
      <c r="S15" s="136" t="s">
        <v>392</v>
      </c>
      <c r="T15" s="136">
        <v>3.0309299999999999E-4</v>
      </c>
      <c r="U15" s="136" t="s">
        <v>392</v>
      </c>
      <c r="V15" s="136" t="s">
        <v>392</v>
      </c>
      <c r="W15" s="136">
        <v>0.75773249999999992</v>
      </c>
      <c r="X15" s="136" t="s">
        <v>393</v>
      </c>
      <c r="Y15" s="136" t="s">
        <v>393</v>
      </c>
      <c r="Z15" s="136" t="s">
        <v>393</v>
      </c>
      <c r="AA15" s="136" t="s">
        <v>393</v>
      </c>
      <c r="AB15" s="136">
        <v>4.3298999999999997E-2</v>
      </c>
      <c r="AC15" s="136">
        <v>4.3298999999999994E-3</v>
      </c>
      <c r="AD15" s="136" t="s">
        <v>385</v>
      </c>
      <c r="AE15" s="137"/>
      <c r="AF15" s="138">
        <v>19948.096659645002</v>
      </c>
      <c r="AG15" s="138">
        <v>1776.0576599999999</v>
      </c>
      <c r="AH15" s="138">
        <v>4606.0029229300008</v>
      </c>
      <c r="AI15" s="138" t="s">
        <v>390</v>
      </c>
      <c r="AJ15" s="138">
        <v>9.5461500000000008</v>
      </c>
      <c r="AK15" s="138">
        <v>2.1649499999999997</v>
      </c>
      <c r="AL15" s="147" t="s">
        <v>396</v>
      </c>
    </row>
    <row r="16" spans="1:38" s="1" customFormat="1" ht="26.25" customHeight="1" thickBot="1" x14ac:dyDescent="0.25">
      <c r="A16" s="63" t="s">
        <v>53</v>
      </c>
      <c r="B16" s="63" t="s">
        <v>56</v>
      </c>
      <c r="C16" s="64" t="s">
        <v>57</v>
      </c>
      <c r="D16" s="65"/>
      <c r="E16" s="136">
        <v>0.6124706190000001</v>
      </c>
      <c r="F16" s="136">
        <v>0.37080701899999996</v>
      </c>
      <c r="G16" s="136">
        <v>0.203153744</v>
      </c>
      <c r="H16" s="136">
        <v>2.9556080999999998E-2</v>
      </c>
      <c r="I16" s="136">
        <v>0.14835864600000001</v>
      </c>
      <c r="J16" s="136">
        <v>0.24989946600000001</v>
      </c>
      <c r="K16" s="136">
        <v>0.375521569</v>
      </c>
      <c r="L16" s="136">
        <v>7.1212150080000008E-2</v>
      </c>
      <c r="M16" s="136">
        <v>12.95638759</v>
      </c>
      <c r="N16" s="136">
        <v>0.17063407153662241</v>
      </c>
      <c r="O16" s="136">
        <v>9.7505183735212813E-3</v>
      </c>
      <c r="P16" s="136">
        <v>0.18282221950352401</v>
      </c>
      <c r="Q16" s="136">
        <v>6.7034813817958797E-2</v>
      </c>
      <c r="R16" s="136">
        <v>3.4736221705669569E-2</v>
      </c>
      <c r="S16" s="136">
        <v>0.15235184958627002</v>
      </c>
      <c r="T16" s="136">
        <v>3.1689184713944163E-2</v>
      </c>
      <c r="U16" s="136">
        <v>1.767281455200732E-2</v>
      </c>
      <c r="V16" s="136">
        <v>0.28032740323873678</v>
      </c>
      <c r="W16" s="136">
        <v>0.15844592356972081</v>
      </c>
      <c r="X16" s="136">
        <v>1.7672814552007318E-3</v>
      </c>
      <c r="Y16" s="136">
        <v>1.82822219503524E-5</v>
      </c>
      <c r="Z16" s="136">
        <v>6.0940739834508002E-6</v>
      </c>
      <c r="AA16" s="136">
        <v>6.0940739834508002E-6</v>
      </c>
      <c r="AB16" s="136">
        <v>1.7977518251179861E-3</v>
      </c>
      <c r="AC16" s="136" t="s">
        <v>385</v>
      </c>
      <c r="AD16" s="136" t="s">
        <v>385</v>
      </c>
      <c r="AE16" s="137"/>
      <c r="AF16" s="138">
        <v>0.10450549000000001</v>
      </c>
      <c r="AG16" s="138">
        <v>6087.1358626608007</v>
      </c>
      <c r="AH16" s="138">
        <v>6.8336152999999999</v>
      </c>
      <c r="AI16" s="138" t="s">
        <v>390</v>
      </c>
      <c r="AJ16" s="138" t="s">
        <v>390</v>
      </c>
      <c r="AK16" s="138" t="s">
        <v>385</v>
      </c>
      <c r="AL16" s="147" t="s">
        <v>49</v>
      </c>
    </row>
    <row r="17" spans="1:38" s="2" customFormat="1" ht="26.25" customHeight="1" thickBot="1" x14ac:dyDescent="0.25">
      <c r="A17" s="63" t="s">
        <v>53</v>
      </c>
      <c r="B17" s="63" t="s">
        <v>58</v>
      </c>
      <c r="C17" s="64" t="s">
        <v>59</v>
      </c>
      <c r="D17" s="65"/>
      <c r="E17" s="136">
        <v>2.5347910689999997</v>
      </c>
      <c r="F17" s="136">
        <v>4.7398054999999994E-2</v>
      </c>
      <c r="G17" s="136">
        <v>1.3473448000000001</v>
      </c>
      <c r="H17" s="136" t="s">
        <v>390</v>
      </c>
      <c r="I17" s="136">
        <v>3.4712365000000009E-2</v>
      </c>
      <c r="J17" s="136">
        <v>4.0136441000000002E-2</v>
      </c>
      <c r="K17" s="136">
        <v>5.4471619999999998E-2</v>
      </c>
      <c r="L17" s="136" t="s">
        <v>393</v>
      </c>
      <c r="M17" s="136">
        <v>0.312944846</v>
      </c>
      <c r="N17" s="136">
        <v>1.2366574118847178</v>
      </c>
      <c r="O17" s="136">
        <v>1.6624063998381552E-2</v>
      </c>
      <c r="P17" s="136">
        <v>8.1685610109186194E-2</v>
      </c>
      <c r="Q17" s="136">
        <v>3.8537355387193564E-2</v>
      </c>
      <c r="R17" s="136">
        <v>0.12478236233049711</v>
      </c>
      <c r="S17" s="136">
        <v>0.16152292076745786</v>
      </c>
      <c r="T17" s="136">
        <v>0.12016843654236467</v>
      </c>
      <c r="U17" s="136">
        <v>1.7553488959696717E-2</v>
      </c>
      <c r="V17" s="136">
        <v>1.8574012530946251</v>
      </c>
      <c r="W17" s="136">
        <v>1.8816369397334487</v>
      </c>
      <c r="X17" s="136">
        <v>0.43156913492073029</v>
      </c>
      <c r="Y17" s="136">
        <v>0.59071068757084544</v>
      </c>
      <c r="Z17" s="136">
        <v>0.23659510686205279</v>
      </c>
      <c r="AA17" s="136">
        <v>0.18828665288795732</v>
      </c>
      <c r="AB17" s="136">
        <v>1.447161582241586</v>
      </c>
      <c r="AC17" s="136">
        <v>5.7210190027032004E-3</v>
      </c>
      <c r="AD17" s="136">
        <v>1.5686665007412</v>
      </c>
      <c r="AE17" s="137"/>
      <c r="AF17" s="138">
        <v>2.8880601690000005</v>
      </c>
      <c r="AG17" s="138">
        <v>24210.472594795003</v>
      </c>
      <c r="AH17" s="138">
        <v>1290.3750790500001</v>
      </c>
      <c r="AI17" s="138" t="s">
        <v>390</v>
      </c>
      <c r="AJ17" s="138" t="s">
        <v>390</v>
      </c>
      <c r="AK17" s="138" t="s">
        <v>385</v>
      </c>
      <c r="AL17" s="147" t="s">
        <v>49</v>
      </c>
    </row>
    <row r="18" spans="1:38" s="2" customFormat="1" ht="26.25" customHeight="1" thickBot="1" x14ac:dyDescent="0.25">
      <c r="A18" s="63" t="s">
        <v>53</v>
      </c>
      <c r="B18" s="63" t="s">
        <v>60</v>
      </c>
      <c r="C18" s="64" t="s">
        <v>61</v>
      </c>
      <c r="D18" s="65"/>
      <c r="E18" s="136">
        <v>5.2550109999999995E-3</v>
      </c>
      <c r="F18" s="136">
        <v>3.1871599999999998E-4</v>
      </c>
      <c r="G18" s="136">
        <v>3.2285E-5</v>
      </c>
      <c r="H18" s="136" t="s">
        <v>390</v>
      </c>
      <c r="I18" s="136">
        <v>2.3540000000000006E-4</v>
      </c>
      <c r="J18" s="136">
        <v>2.5758600000000002E-4</v>
      </c>
      <c r="K18" s="136">
        <v>2.6926199999999998E-4</v>
      </c>
      <c r="L18" s="136" t="s">
        <v>393</v>
      </c>
      <c r="M18" s="136">
        <v>2.1171899999999997E-3</v>
      </c>
      <c r="N18" s="136">
        <v>1.3510914635949997E-6</v>
      </c>
      <c r="O18" s="136">
        <v>1.1054003578649998E-7</v>
      </c>
      <c r="P18" s="136">
        <v>6.629970579318E-5</v>
      </c>
      <c r="Q18" s="136">
        <v>1.2277777640419999E-5</v>
      </c>
      <c r="R18" s="136">
        <v>1.5974812957249998E-6</v>
      </c>
      <c r="S18" s="136">
        <v>3.2075396666500001E-7</v>
      </c>
      <c r="T18" s="136">
        <v>1.5961397410369998E-6</v>
      </c>
      <c r="U18" s="136">
        <v>7.1217580520899998E-6</v>
      </c>
      <c r="V18" s="136">
        <v>8.982887722024998E-5</v>
      </c>
      <c r="W18" s="136">
        <v>6.38531358866E-5</v>
      </c>
      <c r="X18" s="136">
        <v>8.8411765563599986E-5</v>
      </c>
      <c r="Y18" s="136">
        <v>3.5615428161249999E-4</v>
      </c>
      <c r="Z18" s="136">
        <v>1.3506512659629998E-4</v>
      </c>
      <c r="AA18" s="136">
        <v>1.3260821553899999E-4</v>
      </c>
      <c r="AB18" s="136">
        <v>7.1223938931139999E-4</v>
      </c>
      <c r="AC18" s="136" t="s">
        <v>393</v>
      </c>
      <c r="AD18" s="136" t="s">
        <v>393</v>
      </c>
      <c r="AE18" s="137"/>
      <c r="AF18" s="138">
        <v>6.987264E-3</v>
      </c>
      <c r="AG18" s="138" t="s">
        <v>390</v>
      </c>
      <c r="AH18" s="138">
        <v>122.77568022499999</v>
      </c>
      <c r="AI18" s="138" t="s">
        <v>390</v>
      </c>
      <c r="AJ18" s="138" t="s">
        <v>390</v>
      </c>
      <c r="AK18" s="138" t="s">
        <v>385</v>
      </c>
      <c r="AL18" s="147" t="s">
        <v>49</v>
      </c>
    </row>
    <row r="19" spans="1:38" s="2" customFormat="1" ht="26.25" customHeight="1" thickBot="1" x14ac:dyDescent="0.25">
      <c r="A19" s="63" t="s">
        <v>53</v>
      </c>
      <c r="B19" s="63" t="s">
        <v>62</v>
      </c>
      <c r="C19" s="64" t="s">
        <v>63</v>
      </c>
      <c r="D19" s="65"/>
      <c r="E19" s="136">
        <v>0.25344527299999997</v>
      </c>
      <c r="F19" s="136">
        <v>5.6973110000000009E-3</v>
      </c>
      <c r="G19" s="136">
        <v>1.9655687000000002E-2</v>
      </c>
      <c r="H19" s="136" t="s">
        <v>390</v>
      </c>
      <c r="I19" s="136">
        <v>1.1261337E-2</v>
      </c>
      <c r="J19" s="136">
        <v>1.1683262E-2</v>
      </c>
      <c r="K19" s="136">
        <v>1.2096973E-2</v>
      </c>
      <c r="L19" s="136" t="s">
        <v>393</v>
      </c>
      <c r="M19" s="136">
        <v>7.0766107000000009E-2</v>
      </c>
      <c r="N19" s="136">
        <v>6.8725891948868039E-3</v>
      </c>
      <c r="O19" s="136">
        <v>5.9519331668928747E-4</v>
      </c>
      <c r="P19" s="136">
        <v>2.8827202196245395E-3</v>
      </c>
      <c r="Q19" s="136">
        <v>5.6351769282930991E-4</v>
      </c>
      <c r="R19" s="136">
        <v>2.0749283116343502E-4</v>
      </c>
      <c r="S19" s="136">
        <v>5.2914576591547005E-5</v>
      </c>
      <c r="T19" s="136">
        <v>7.9097755576265085E-4</v>
      </c>
      <c r="U19" s="136">
        <v>2.8198162362027998E-4</v>
      </c>
      <c r="V19" s="136">
        <v>6.7544788261803494E-3</v>
      </c>
      <c r="W19" s="136">
        <v>1.7881528761932788</v>
      </c>
      <c r="X19" s="136">
        <v>3.5286382779316995E-3</v>
      </c>
      <c r="Y19" s="136">
        <v>1.4052526099510498E-2</v>
      </c>
      <c r="Z19" s="136">
        <v>5.3178213212904E-3</v>
      </c>
      <c r="AA19" s="136">
        <v>5.2144485068311005E-3</v>
      </c>
      <c r="AB19" s="136">
        <v>0.13011349420556367</v>
      </c>
      <c r="AC19" s="136">
        <v>1.0231095357861998E-2</v>
      </c>
      <c r="AD19" s="136">
        <v>2.8709149119999995E-5</v>
      </c>
      <c r="AE19" s="137"/>
      <c r="AF19" s="138">
        <v>3.4822941269999999</v>
      </c>
      <c r="AG19" s="138">
        <v>0.16669009999999998</v>
      </c>
      <c r="AH19" s="138">
        <v>4529.3949979750014</v>
      </c>
      <c r="AI19" s="138">
        <v>275.11540292000001</v>
      </c>
      <c r="AJ19" s="138">
        <v>119.05058399999996</v>
      </c>
      <c r="AK19" s="138">
        <v>5.1000029999999992</v>
      </c>
      <c r="AL19" s="147" t="s">
        <v>396</v>
      </c>
    </row>
    <row r="20" spans="1:38" s="2" customFormat="1" ht="26.25" customHeight="1" thickBot="1" x14ac:dyDescent="0.25">
      <c r="A20" s="63" t="s">
        <v>53</v>
      </c>
      <c r="B20" s="63" t="s">
        <v>64</v>
      </c>
      <c r="C20" s="64" t="s">
        <v>65</v>
      </c>
      <c r="D20" s="65"/>
      <c r="E20" s="136">
        <v>0.99071800099999996</v>
      </c>
      <c r="F20" s="136">
        <v>7.6308179000000018E-2</v>
      </c>
      <c r="G20" s="136">
        <v>5.9566443999999996E-2</v>
      </c>
      <c r="H20" s="136">
        <v>7.8781070000000005E-3</v>
      </c>
      <c r="I20" s="136">
        <v>1.4175246000000001E-2</v>
      </c>
      <c r="J20" s="136">
        <v>1.4196994000000003E-2</v>
      </c>
      <c r="K20" s="136">
        <v>1.4216928E-2</v>
      </c>
      <c r="L20" s="136" t="s">
        <v>393</v>
      </c>
      <c r="M20" s="136">
        <v>0.26651995000000001</v>
      </c>
      <c r="N20" s="136">
        <v>0.47176409822430188</v>
      </c>
      <c r="O20" s="136">
        <v>0.22713849470807523</v>
      </c>
      <c r="P20" s="136">
        <v>1.0666448607653201E-2</v>
      </c>
      <c r="Q20" s="136">
        <v>3.4830441740297995E-3</v>
      </c>
      <c r="R20" s="136">
        <v>0.40187905345191732</v>
      </c>
      <c r="S20" s="136">
        <v>0.10483672620170224</v>
      </c>
      <c r="T20" s="136">
        <v>3.4965393114510579E-2</v>
      </c>
      <c r="U20" s="136">
        <v>8.8307846078223996E-3</v>
      </c>
      <c r="V20" s="136">
        <v>8.9468976248378524</v>
      </c>
      <c r="W20" s="136">
        <v>1.7480573317283359</v>
      </c>
      <c r="X20" s="136">
        <v>0.17589695082228599</v>
      </c>
      <c r="Y20" s="136">
        <v>0.28429079517738998</v>
      </c>
      <c r="Z20" s="136">
        <v>8.915727473403201E-2</v>
      </c>
      <c r="AA20" s="136">
        <v>7.1652520498538E-2</v>
      </c>
      <c r="AB20" s="136">
        <v>0.62099754123224593</v>
      </c>
      <c r="AC20" s="136">
        <v>8.7360393999999994E-2</v>
      </c>
      <c r="AD20" s="136">
        <v>1.0483247279999999E-3</v>
      </c>
      <c r="AE20" s="137"/>
      <c r="AF20" s="138">
        <v>1.44587066</v>
      </c>
      <c r="AG20" s="138" t="s">
        <v>390</v>
      </c>
      <c r="AH20" s="138">
        <v>1631.9338785</v>
      </c>
      <c r="AI20" s="138">
        <v>17472.211259600001</v>
      </c>
      <c r="AJ20" s="138" t="s">
        <v>390</v>
      </c>
      <c r="AK20" s="138" t="s">
        <v>385</v>
      </c>
      <c r="AL20" s="147" t="s">
        <v>49</v>
      </c>
    </row>
    <row r="21" spans="1:38" s="2" customFormat="1" ht="26.25" customHeight="1" thickBot="1" x14ac:dyDescent="0.25">
      <c r="A21" s="63" t="s">
        <v>53</v>
      </c>
      <c r="B21" s="63" t="s">
        <v>66</v>
      </c>
      <c r="C21" s="64" t="s">
        <v>67</v>
      </c>
      <c r="D21" s="65"/>
      <c r="E21" s="136">
        <v>0.30947722499999997</v>
      </c>
      <c r="F21" s="136">
        <v>4.1438670999999976E-2</v>
      </c>
      <c r="G21" s="136">
        <v>0.19793343599999999</v>
      </c>
      <c r="H21" s="136">
        <v>1.1702305000000001E-2</v>
      </c>
      <c r="I21" s="136">
        <v>3.710364E-2</v>
      </c>
      <c r="J21" s="136">
        <v>4.7227112999999994E-2</v>
      </c>
      <c r="K21" s="136">
        <v>6.0086773000000003E-2</v>
      </c>
      <c r="L21" s="136" t="s">
        <v>393</v>
      </c>
      <c r="M21" s="136">
        <v>0.265126111</v>
      </c>
      <c r="N21" s="136">
        <v>7.9228894650775303E-2</v>
      </c>
      <c r="O21" s="136">
        <v>1.0980895334398177E-3</v>
      </c>
      <c r="P21" s="136">
        <v>6.5644108353377804E-3</v>
      </c>
      <c r="Q21" s="136">
        <v>2.7140847564199205E-3</v>
      </c>
      <c r="R21" s="136">
        <v>8.0790175850417936E-3</v>
      </c>
      <c r="S21" s="136">
        <v>1.0363174983297281E-2</v>
      </c>
      <c r="T21" s="136">
        <v>7.7267457551933455E-3</v>
      </c>
      <c r="U21" s="136">
        <v>1.2707202289080101E-3</v>
      </c>
      <c r="V21" s="136">
        <v>0.12273605000560495</v>
      </c>
      <c r="W21" s="136">
        <v>0.12197370725913141</v>
      </c>
      <c r="X21" s="136">
        <v>2.94711859243014E-2</v>
      </c>
      <c r="Y21" s="136">
        <v>4.5420712816973491E-2</v>
      </c>
      <c r="Z21" s="136">
        <v>1.7914688535296298E-2</v>
      </c>
      <c r="AA21" s="136">
        <v>1.4765966422365199E-2</v>
      </c>
      <c r="AB21" s="136">
        <v>0.10757255369893641</v>
      </c>
      <c r="AC21" s="136">
        <v>3.7836694427199994E-4</v>
      </c>
      <c r="AD21" s="136">
        <v>0.10037842142969039</v>
      </c>
      <c r="AE21" s="137"/>
      <c r="AF21" s="138">
        <v>42.209821893999994</v>
      </c>
      <c r="AG21" s="138">
        <v>590.46043559999998</v>
      </c>
      <c r="AH21" s="138">
        <v>3400.9061716250003</v>
      </c>
      <c r="AI21" s="138">
        <v>97.007618229999991</v>
      </c>
      <c r="AJ21" s="138" t="s">
        <v>390</v>
      </c>
      <c r="AK21" s="138" t="s">
        <v>385</v>
      </c>
      <c r="AL21" s="147" t="s">
        <v>49</v>
      </c>
    </row>
    <row r="22" spans="1:38" s="2" customFormat="1" ht="26.25" customHeight="1" thickBot="1" x14ac:dyDescent="0.25">
      <c r="A22" s="63" t="s">
        <v>53</v>
      </c>
      <c r="B22" s="67" t="s">
        <v>68</v>
      </c>
      <c r="C22" s="64" t="s">
        <v>69</v>
      </c>
      <c r="D22" s="65"/>
      <c r="E22" s="136">
        <v>3.7363267279999999</v>
      </c>
      <c r="F22" s="136">
        <v>0.16768293400000006</v>
      </c>
      <c r="G22" s="136">
        <v>0.21332732200000001</v>
      </c>
      <c r="H22" s="136">
        <v>3.8431809999999997E-2</v>
      </c>
      <c r="I22" s="136">
        <v>1.7225780000000007E-3</v>
      </c>
      <c r="J22" s="136">
        <v>1.8793530000000005E-3</v>
      </c>
      <c r="K22" s="136">
        <v>2.2472249999999998E-3</v>
      </c>
      <c r="L22" s="136" t="s">
        <v>393</v>
      </c>
      <c r="M22" s="136">
        <v>10.989577829</v>
      </c>
      <c r="N22" s="136">
        <v>0.29173214760000005</v>
      </c>
      <c r="O22" s="136">
        <v>2.3685123600000003E-2</v>
      </c>
      <c r="P22" s="136">
        <v>0.13327815648000002</v>
      </c>
      <c r="Q22" s="136">
        <v>7.1776263280000002E-2</v>
      </c>
      <c r="R22" s="136">
        <v>0.11052547120000002</v>
      </c>
      <c r="S22" s="136">
        <v>0.17441458503999999</v>
      </c>
      <c r="T22" s="136">
        <v>0.13505826600000004</v>
      </c>
      <c r="U22" s="136">
        <v>6.8202302960000016E-2</v>
      </c>
      <c r="V22" s="136">
        <v>1.1429951168000001</v>
      </c>
      <c r="W22" s="136">
        <v>7.4281755471200004</v>
      </c>
      <c r="X22" s="136">
        <v>1.7522330799999998E-5</v>
      </c>
      <c r="Y22" s="136">
        <v>7.5480809599999998E-4</v>
      </c>
      <c r="Z22" s="136">
        <v>2.0757222640000004E-4</v>
      </c>
      <c r="AA22" s="136">
        <v>1.1591695760000002E-4</v>
      </c>
      <c r="AB22" s="136">
        <v>1.5196552108000002E-3</v>
      </c>
      <c r="AC22" s="136">
        <v>1.2442802280000002E-2</v>
      </c>
      <c r="AD22" s="136">
        <v>0.2776615496</v>
      </c>
      <c r="AE22" s="137"/>
      <c r="AF22" s="138">
        <v>2219.0427488060004</v>
      </c>
      <c r="AG22" s="138">
        <v>4159.0677733000002</v>
      </c>
      <c r="AH22" s="138">
        <v>4699.335567449999</v>
      </c>
      <c r="AI22" s="138">
        <v>5771.5352676935909</v>
      </c>
      <c r="AJ22" s="138">
        <v>229.49185313999996</v>
      </c>
      <c r="AK22" s="138" t="s">
        <v>385</v>
      </c>
      <c r="AL22" s="147" t="s">
        <v>49</v>
      </c>
    </row>
    <row r="23" spans="1:38" s="2" customFormat="1" ht="26.25" customHeight="1" thickBot="1" x14ac:dyDescent="0.25">
      <c r="A23" s="63" t="s">
        <v>70</v>
      </c>
      <c r="B23" s="67" t="s">
        <v>363</v>
      </c>
      <c r="C23" s="64" t="s">
        <v>359</v>
      </c>
      <c r="D23" s="110"/>
      <c r="E23" s="136">
        <v>0.92920664772960482</v>
      </c>
      <c r="F23" s="136">
        <v>9.5517600088755858E-2</v>
      </c>
      <c r="G23" s="136">
        <v>5.3934274471347183E-4</v>
      </c>
      <c r="H23" s="136">
        <v>2.1573709788538873E-4</v>
      </c>
      <c r="I23" s="136">
        <v>5.1588133531843577E-2</v>
      </c>
      <c r="J23" s="136">
        <v>5.1588133531843577E-2</v>
      </c>
      <c r="K23" s="136">
        <v>5.1588133531843577E-2</v>
      </c>
      <c r="L23" s="136">
        <v>2.9960489468833361E-2</v>
      </c>
      <c r="M23" s="136">
        <v>0.30928609695594045</v>
      </c>
      <c r="N23" s="136" t="s">
        <v>393</v>
      </c>
      <c r="O23" s="136">
        <v>2.6967137235673591E-4</v>
      </c>
      <c r="P23" s="136" t="s">
        <v>385</v>
      </c>
      <c r="Q23" s="136" t="s">
        <v>385</v>
      </c>
      <c r="R23" s="136">
        <v>1.3483568617836796E-3</v>
      </c>
      <c r="S23" s="136">
        <v>4.5844133300645101E-2</v>
      </c>
      <c r="T23" s="136">
        <v>1.8876996064971516E-3</v>
      </c>
      <c r="U23" s="136">
        <v>2.6967137235673591E-4</v>
      </c>
      <c r="V23" s="136">
        <v>2.6967137235673594E-2</v>
      </c>
      <c r="W23" s="136" t="s">
        <v>393</v>
      </c>
      <c r="X23" s="136">
        <v>8.090141170702077E-8</v>
      </c>
      <c r="Y23" s="136">
        <v>1.3483568617836796E-7</v>
      </c>
      <c r="Z23" s="136" t="s">
        <v>393</v>
      </c>
      <c r="AA23" s="136" t="s">
        <v>393</v>
      </c>
      <c r="AB23" s="136">
        <v>2.1573709788538876E-4</v>
      </c>
      <c r="AC23" s="136" t="s">
        <v>393</v>
      </c>
      <c r="AD23" s="136" t="s">
        <v>393</v>
      </c>
      <c r="AE23" s="137"/>
      <c r="AF23" s="136">
        <v>1074.2902857407066</v>
      </c>
      <c r="AG23" s="136" t="s">
        <v>385</v>
      </c>
      <c r="AH23" s="136" t="s">
        <v>385</v>
      </c>
      <c r="AI23" s="136">
        <v>64.339471003555857</v>
      </c>
      <c r="AJ23" s="136" t="s">
        <v>385</v>
      </c>
      <c r="AK23" s="136" t="s">
        <v>385</v>
      </c>
      <c r="AL23" s="145" t="s">
        <v>49</v>
      </c>
    </row>
    <row r="24" spans="1:38" s="2" customFormat="1" ht="26.25" customHeight="1" thickBot="1" x14ac:dyDescent="0.25">
      <c r="A24" s="68" t="s">
        <v>53</v>
      </c>
      <c r="B24" s="67" t="s">
        <v>71</v>
      </c>
      <c r="C24" s="64" t="s">
        <v>72</v>
      </c>
      <c r="D24" s="65"/>
      <c r="E24" s="136">
        <v>1.1863171249999998</v>
      </c>
      <c r="F24" s="136">
        <v>6.0538244151761624</v>
      </c>
      <c r="G24" s="136">
        <v>0.25907575399999999</v>
      </c>
      <c r="H24" s="136">
        <v>8.6671040000000001E-3</v>
      </c>
      <c r="I24" s="136">
        <v>0.13100079500000003</v>
      </c>
      <c r="J24" s="136">
        <v>0.18371623599999998</v>
      </c>
      <c r="K24" s="136">
        <v>0.27163245199999997</v>
      </c>
      <c r="L24" s="136" t="s">
        <v>393</v>
      </c>
      <c r="M24" s="136">
        <v>1.2486702439999999</v>
      </c>
      <c r="N24" s="136">
        <v>0.17827509590845456</v>
      </c>
      <c r="O24" s="136">
        <v>7.9230060812802941E-2</v>
      </c>
      <c r="P24" s="136">
        <v>8.6831084177898307E-3</v>
      </c>
      <c r="Q24" s="136">
        <v>2.3990302895587402E-3</v>
      </c>
      <c r="R24" s="136">
        <v>0.14136901046027106</v>
      </c>
      <c r="S24" s="136">
        <v>3.8352683351554735E-2</v>
      </c>
      <c r="T24" s="136">
        <v>1.362780605383119E-2</v>
      </c>
      <c r="U24" s="136">
        <v>3.7160414502020993E-3</v>
      </c>
      <c r="V24" s="136">
        <v>3.1425485200721921</v>
      </c>
      <c r="W24" s="136">
        <v>0.6336200789922708</v>
      </c>
      <c r="X24" s="136">
        <v>7.1668172716959064E-2</v>
      </c>
      <c r="Y24" s="136">
        <v>0.12877992765737198</v>
      </c>
      <c r="Z24" s="136">
        <v>4.2092213322372618E-2</v>
      </c>
      <c r="AA24" s="136">
        <v>3.5283843208919703E-2</v>
      </c>
      <c r="AB24" s="136">
        <v>0.2778241569056234</v>
      </c>
      <c r="AC24" s="136">
        <v>3.0462453131213194E-2</v>
      </c>
      <c r="AD24" s="136">
        <v>1.8163971461977797E-2</v>
      </c>
      <c r="AE24" s="137"/>
      <c r="AF24" s="138">
        <v>218.97835142000005</v>
      </c>
      <c r="AG24" s="138">
        <v>173.6562153552</v>
      </c>
      <c r="AH24" s="138">
        <v>7819.9878888250023</v>
      </c>
      <c r="AI24" s="138">
        <v>6292.7502294099986</v>
      </c>
      <c r="AJ24" s="138" t="s">
        <v>390</v>
      </c>
      <c r="AK24" s="138">
        <v>4.9293609999999992</v>
      </c>
      <c r="AL24" s="147" t="s">
        <v>396</v>
      </c>
    </row>
    <row r="25" spans="1:38" s="2" customFormat="1" ht="26.25" customHeight="1" thickBot="1" x14ac:dyDescent="0.25">
      <c r="A25" s="63" t="s">
        <v>73</v>
      </c>
      <c r="B25" s="67" t="s">
        <v>74</v>
      </c>
      <c r="C25" s="69" t="s">
        <v>75</v>
      </c>
      <c r="D25" s="65"/>
      <c r="E25" s="136">
        <v>0.11134643168204574</v>
      </c>
      <c r="F25" s="136">
        <v>1.5049712451816299E-3</v>
      </c>
      <c r="G25" s="136">
        <v>6.7703870123319958E-3</v>
      </c>
      <c r="H25" s="136" t="s">
        <v>393</v>
      </c>
      <c r="I25" s="136">
        <v>1.0688826746020849E-3</v>
      </c>
      <c r="J25" s="136">
        <v>1.0688826746020849E-3</v>
      </c>
      <c r="K25" s="136">
        <v>1.0688826746020849E-3</v>
      </c>
      <c r="L25" s="136">
        <v>5.1306368380900065E-4</v>
      </c>
      <c r="M25" s="136">
        <v>7.466624915789731E-2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348.99989289316602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2.6408397441239993E-3</v>
      </c>
      <c r="F26" s="136">
        <v>1.173720007594609E-3</v>
      </c>
      <c r="G26" s="136">
        <v>2.1347418227599999E-4</v>
      </c>
      <c r="H26" s="136" t="s">
        <v>393</v>
      </c>
      <c r="I26" s="136">
        <v>6.5546770098518983E-5</v>
      </c>
      <c r="J26" s="136">
        <v>6.5546770098518983E-5</v>
      </c>
      <c r="K26" s="136">
        <v>6.5546770098518983E-5</v>
      </c>
      <c r="L26" s="136">
        <v>3.1462449647289113E-5</v>
      </c>
      <c r="M26" s="136">
        <v>8.554734005443319E-3</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11.006843390608999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10.543110142261462</v>
      </c>
      <c r="F27" s="136">
        <v>2.365706304151582</v>
      </c>
      <c r="G27" s="136">
        <v>1.7842152606278854E-2</v>
      </c>
      <c r="H27" s="136">
        <v>0.29169544074828341</v>
      </c>
      <c r="I27" s="136">
        <v>0.42753361851373117</v>
      </c>
      <c r="J27" s="136">
        <v>0.42753361851373117</v>
      </c>
      <c r="K27" s="136">
        <v>0.42753361851373117</v>
      </c>
      <c r="L27" s="136">
        <v>0.33174766444110398</v>
      </c>
      <c r="M27" s="136">
        <v>23.724632026706946</v>
      </c>
      <c r="N27" s="136">
        <v>1.1998564781720861E-3</v>
      </c>
      <c r="O27" s="136">
        <v>1.3931560531353187E-4</v>
      </c>
      <c r="P27" s="136">
        <v>8.7268938109121806E-3</v>
      </c>
      <c r="Q27" s="136">
        <v>2.3030671822074357E-4</v>
      </c>
      <c r="R27" s="136">
        <v>1.0297789405897236E-2</v>
      </c>
      <c r="S27" s="136">
        <v>7.0386102259186595E-3</v>
      </c>
      <c r="T27" s="136">
        <v>1.2821250958204313E-3</v>
      </c>
      <c r="U27" s="136">
        <v>1.8198225902831217E-4</v>
      </c>
      <c r="V27" s="136">
        <v>3.131226438078763E-2</v>
      </c>
      <c r="W27" s="136">
        <v>0.56566000000000005</v>
      </c>
      <c r="X27" s="136">
        <v>2.6505688175100003E-2</v>
      </c>
      <c r="Y27" s="136">
        <v>2.9862142042300002E-2</v>
      </c>
      <c r="Z27" s="136">
        <v>2.31001554071E-2</v>
      </c>
      <c r="AA27" s="136">
        <v>2.5597540623999999E-2</v>
      </c>
      <c r="AB27" s="136">
        <v>0.10506552624850002</v>
      </c>
      <c r="AC27" s="136">
        <v>5.6083719999999997E-4</v>
      </c>
      <c r="AD27" s="136">
        <v>1.4117789999999999E-4</v>
      </c>
      <c r="AE27" s="137"/>
      <c r="AF27" s="138">
        <v>55284.4093902081</v>
      </c>
      <c r="AG27" s="138" t="s">
        <v>385</v>
      </c>
      <c r="AH27" s="138">
        <v>40.494623875800002</v>
      </c>
      <c r="AI27" s="138">
        <v>3454.8616189223999</v>
      </c>
      <c r="AJ27" s="138" t="s">
        <v>385</v>
      </c>
      <c r="AK27" s="138" t="s">
        <v>385</v>
      </c>
      <c r="AL27" s="147" t="s">
        <v>49</v>
      </c>
    </row>
    <row r="28" spans="1:38" s="2" customFormat="1" ht="26.25" customHeight="1" thickBot="1" x14ac:dyDescent="0.25">
      <c r="A28" s="63" t="s">
        <v>78</v>
      </c>
      <c r="B28" s="63" t="s">
        <v>81</v>
      </c>
      <c r="C28" s="64" t="s">
        <v>82</v>
      </c>
      <c r="D28" s="65"/>
      <c r="E28" s="136">
        <v>3.5624429895791385</v>
      </c>
      <c r="F28" s="136">
        <v>0.23995790167599537</v>
      </c>
      <c r="G28" s="136">
        <v>4.3655875926532509E-3</v>
      </c>
      <c r="H28" s="136">
        <v>1.7743871022483579E-2</v>
      </c>
      <c r="I28" s="136">
        <v>0.17597521931755011</v>
      </c>
      <c r="J28" s="136">
        <v>0.17597521931755011</v>
      </c>
      <c r="K28" s="136">
        <v>0.17597521931755011</v>
      </c>
      <c r="L28" s="136">
        <v>0.14193266019282466</v>
      </c>
      <c r="M28" s="136">
        <v>2.0731628953253396</v>
      </c>
      <c r="N28" s="136">
        <v>1.9769897408013407E-4</v>
      </c>
      <c r="O28" s="136">
        <v>2.1167764042538875E-5</v>
      </c>
      <c r="P28" s="136">
        <v>1.8069496652199093E-3</v>
      </c>
      <c r="Q28" s="136">
        <v>3.8840861498764058E-5</v>
      </c>
      <c r="R28" s="136">
        <v>2.6304972428227167E-3</v>
      </c>
      <c r="S28" s="136">
        <v>1.7736011155540261E-3</v>
      </c>
      <c r="T28" s="136">
        <v>1.3709105496486092E-4</v>
      </c>
      <c r="U28" s="136">
        <v>3.534619491245036E-5</v>
      </c>
      <c r="V28" s="136">
        <v>6.2574750866516548E-3</v>
      </c>
      <c r="W28" s="136">
        <v>0.14211279999999998</v>
      </c>
      <c r="X28" s="136">
        <v>5.7947424992000002E-3</v>
      </c>
      <c r="Y28" s="136">
        <v>6.4960102975000003E-3</v>
      </c>
      <c r="Z28" s="136">
        <v>5.0871521447000004E-3</v>
      </c>
      <c r="AA28" s="136">
        <v>5.4307608105000002E-3</v>
      </c>
      <c r="AB28" s="136">
        <v>2.2808665751899999E-2</v>
      </c>
      <c r="AC28" s="136">
        <v>1.3942300000000001E-4</v>
      </c>
      <c r="AD28" s="136">
        <v>2.7767600000000002E-5</v>
      </c>
      <c r="AE28" s="137"/>
      <c r="AF28" s="138">
        <v>12577.801711145399</v>
      </c>
      <c r="AG28" s="138" t="s">
        <v>385</v>
      </c>
      <c r="AH28" s="138" t="s">
        <v>393</v>
      </c>
      <c r="AI28" s="138">
        <v>904.58562675730002</v>
      </c>
      <c r="AJ28" s="138" t="s">
        <v>385</v>
      </c>
      <c r="AK28" s="138" t="s">
        <v>385</v>
      </c>
      <c r="AL28" s="147" t="s">
        <v>49</v>
      </c>
    </row>
    <row r="29" spans="1:38" s="2" customFormat="1" ht="26.25" customHeight="1" thickBot="1" x14ac:dyDescent="0.25">
      <c r="A29" s="63" t="s">
        <v>78</v>
      </c>
      <c r="B29" s="63" t="s">
        <v>83</v>
      </c>
      <c r="C29" s="64" t="s">
        <v>84</v>
      </c>
      <c r="D29" s="65"/>
      <c r="E29" s="136">
        <v>11.136461788037154</v>
      </c>
      <c r="F29" s="136">
        <v>0.44670172379522305</v>
      </c>
      <c r="G29" s="136">
        <v>1.111168849937944E-2</v>
      </c>
      <c r="H29" s="136">
        <v>3.5989920523907655E-2</v>
      </c>
      <c r="I29" s="136">
        <v>0.22120354415128252</v>
      </c>
      <c r="J29" s="136">
        <v>0.22120354415128252</v>
      </c>
      <c r="K29" s="136">
        <v>0.22120354415128252</v>
      </c>
      <c r="L29" s="136">
        <v>0.13864557854713003</v>
      </c>
      <c r="M29" s="136">
        <v>3.2750544669692543</v>
      </c>
      <c r="N29" s="136">
        <v>4.0096672945967457E-4</v>
      </c>
      <c r="O29" s="136">
        <v>4.0102145915000301E-5</v>
      </c>
      <c r="P29" s="136">
        <v>4.2491171641672668E-3</v>
      </c>
      <c r="Q29" s="136">
        <v>8.0190609407418493E-5</v>
      </c>
      <c r="R29" s="136">
        <v>6.813574774494807E-3</v>
      </c>
      <c r="S29" s="136">
        <v>4.5691407509775061E-3</v>
      </c>
      <c r="T29" s="136">
        <v>1.6061381999873264E-4</v>
      </c>
      <c r="U29" s="136">
        <v>8.0176926984836384E-5</v>
      </c>
      <c r="V29" s="136">
        <v>1.4431436384593084E-2</v>
      </c>
      <c r="W29" s="136">
        <v>0.1286477</v>
      </c>
      <c r="X29" s="136">
        <v>4.1743321711999997E-3</v>
      </c>
      <c r="Y29" s="136">
        <v>2.5277900367499998E-2</v>
      </c>
      <c r="Z29" s="136">
        <v>2.8246314355300003E-2</v>
      </c>
      <c r="AA29" s="136">
        <v>6.4934055987E-3</v>
      </c>
      <c r="AB29" s="136">
        <v>6.4191952492700002E-2</v>
      </c>
      <c r="AC29" s="136">
        <v>7.7521099999999999E-5</v>
      </c>
      <c r="AD29" s="136">
        <v>1.7378399999999999E-5</v>
      </c>
      <c r="AE29" s="137"/>
      <c r="AF29" s="138">
        <v>31517.418123303501</v>
      </c>
      <c r="AG29" s="138" t="s">
        <v>385</v>
      </c>
      <c r="AH29" s="138">
        <v>129.06172253209999</v>
      </c>
      <c r="AI29" s="138">
        <v>2366.1755251725999</v>
      </c>
      <c r="AJ29" s="138" t="s">
        <v>385</v>
      </c>
      <c r="AK29" s="138" t="s">
        <v>385</v>
      </c>
      <c r="AL29" s="147" t="s">
        <v>49</v>
      </c>
    </row>
    <row r="30" spans="1:38" s="2" customFormat="1" ht="26.25" customHeight="1" thickBot="1" x14ac:dyDescent="0.25">
      <c r="A30" s="63" t="s">
        <v>78</v>
      </c>
      <c r="B30" s="63" t="s">
        <v>85</v>
      </c>
      <c r="C30" s="64" t="s">
        <v>86</v>
      </c>
      <c r="D30" s="65"/>
      <c r="E30" s="136">
        <v>2.0841534406545698E-2</v>
      </c>
      <c r="F30" s="136">
        <v>9.2178963440997116E-2</v>
      </c>
      <c r="G30" s="136">
        <v>1.1032066896654709E-4</v>
      </c>
      <c r="H30" s="136">
        <v>3.7415085175529847E-4</v>
      </c>
      <c r="I30" s="136">
        <v>2.1223732849375877E-3</v>
      </c>
      <c r="J30" s="136">
        <v>2.1223732849375877E-3</v>
      </c>
      <c r="K30" s="136">
        <v>2.1223732849375877E-3</v>
      </c>
      <c r="L30" s="136">
        <v>3.7504790707570897E-4</v>
      </c>
      <c r="M30" s="136">
        <v>0.61934442663045275</v>
      </c>
      <c r="N30" s="136">
        <v>1.1603561497931403E-5</v>
      </c>
      <c r="O30" s="136">
        <v>1.7194640966220767E-6</v>
      </c>
      <c r="P30" s="136">
        <v>6.1918575374288279E-5</v>
      </c>
      <c r="Q30" s="136">
        <v>2.4660214097409825E-6</v>
      </c>
      <c r="R30" s="136">
        <v>4.4938096210960344E-5</v>
      </c>
      <c r="S30" s="136">
        <v>3.2089012711353851E-5</v>
      </c>
      <c r="T30" s="136">
        <v>1.6483712042445389E-5</v>
      </c>
      <c r="U30" s="136">
        <v>1.5282757090159502E-6</v>
      </c>
      <c r="V30" s="136">
        <v>5.7428469263659113E-3</v>
      </c>
      <c r="W30" s="136">
        <v>2.7366000000000001E-3</v>
      </c>
      <c r="X30" s="136">
        <v>6.1593520999999996E-5</v>
      </c>
      <c r="Y30" s="136">
        <v>7.6553027600000001E-5</v>
      </c>
      <c r="Z30" s="136">
        <v>4.8122887099999996E-5</v>
      </c>
      <c r="AA30" s="136">
        <v>8.4569576900000003E-5</v>
      </c>
      <c r="AB30" s="136">
        <v>2.7083901259999997E-4</v>
      </c>
      <c r="AC30" s="136">
        <v>2.7363E-6</v>
      </c>
      <c r="AD30" s="136">
        <v>1.0853E-6</v>
      </c>
      <c r="AE30" s="137"/>
      <c r="AF30" s="138">
        <v>294.74227376409999</v>
      </c>
      <c r="AG30" s="138" t="s">
        <v>385</v>
      </c>
      <c r="AH30" s="138" t="s">
        <v>393</v>
      </c>
      <c r="AI30" s="138">
        <v>13.9287274863</v>
      </c>
      <c r="AJ30" s="138" t="s">
        <v>385</v>
      </c>
      <c r="AK30" s="138" t="s">
        <v>385</v>
      </c>
      <c r="AL30" s="147" t="s">
        <v>49</v>
      </c>
    </row>
    <row r="31" spans="1:38" s="2" customFormat="1" ht="26.25" customHeight="1" thickBot="1" x14ac:dyDescent="0.25">
      <c r="A31" s="63" t="s">
        <v>78</v>
      </c>
      <c r="B31" s="63" t="s">
        <v>87</v>
      </c>
      <c r="C31" s="64" t="s">
        <v>88</v>
      </c>
      <c r="D31" s="65"/>
      <c r="E31" s="136" t="s">
        <v>385</v>
      </c>
      <c r="F31" s="136">
        <v>1.7071706828075612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0.34835287581431529</v>
      </c>
      <c r="J32" s="136">
        <v>0.64824509483943149</v>
      </c>
      <c r="K32" s="136">
        <v>0.85485048228954241</v>
      </c>
      <c r="L32" s="136" t="s">
        <v>385</v>
      </c>
      <c r="M32" s="136" t="s">
        <v>393</v>
      </c>
      <c r="N32" s="136">
        <v>0.88024238266979993</v>
      </c>
      <c r="O32" s="136">
        <v>4.0957221008792975E-3</v>
      </c>
      <c r="P32" s="136">
        <v>2.7621644184654043E-6</v>
      </c>
      <c r="Q32" s="136">
        <v>2.7621644184654054E-12</v>
      </c>
      <c r="R32" s="136">
        <v>0.32597429621767865</v>
      </c>
      <c r="S32" s="136">
        <v>7.1357104664883435</v>
      </c>
      <c r="T32" s="136">
        <v>5.1681826182916113E-2</v>
      </c>
      <c r="U32" s="136">
        <v>6.9670575162862998E-3</v>
      </c>
      <c r="V32" s="136">
        <v>2.7621644184654048</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30523.1506835322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0.19952844016255034</v>
      </c>
      <c r="J33" s="136">
        <v>0.36949711141212999</v>
      </c>
      <c r="K33" s="136">
        <v>0.73899422282425997</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30523.1506835322</v>
      </c>
      <c r="AL33" s="147" t="s">
        <v>382</v>
      </c>
    </row>
    <row r="34" spans="1:38" s="2" customFormat="1" ht="26.25" customHeight="1" thickBot="1" x14ac:dyDescent="0.25">
      <c r="A34" s="63" t="s">
        <v>70</v>
      </c>
      <c r="B34" s="63" t="s">
        <v>93</v>
      </c>
      <c r="C34" s="64" t="s">
        <v>94</v>
      </c>
      <c r="D34" s="65"/>
      <c r="E34" s="136">
        <v>1.6394191121341484</v>
      </c>
      <c r="F34" s="136">
        <v>0.13773578904470563</v>
      </c>
      <c r="G34" s="136">
        <v>3.7780966415158995E-4</v>
      </c>
      <c r="H34" s="136">
        <v>2.8855945837820667E-4</v>
      </c>
      <c r="I34" s="136">
        <v>3.0968789444769169E-2</v>
      </c>
      <c r="J34" s="136">
        <v>3.3854384028551232E-2</v>
      </c>
      <c r="K34" s="136">
        <v>4.9622449577576506E-2</v>
      </c>
      <c r="L34" s="136">
        <v>2.4100251140901922E-2</v>
      </c>
      <c r="M34" s="136">
        <v>0.46376895474875524</v>
      </c>
      <c r="N34" s="136" t="s">
        <v>393</v>
      </c>
      <c r="O34" s="136">
        <v>2.706372952375286E-4</v>
      </c>
      <c r="P34" s="136" t="s">
        <v>393</v>
      </c>
      <c r="Q34" s="136" t="s">
        <v>393</v>
      </c>
      <c r="R34" s="136">
        <v>1.3531864761876431E-3</v>
      </c>
      <c r="S34" s="136">
        <v>4.6008340190379859E-2</v>
      </c>
      <c r="T34" s="136">
        <v>1.8944610666627004E-3</v>
      </c>
      <c r="U34" s="136">
        <v>2.706372952375286E-4</v>
      </c>
      <c r="V34" s="136">
        <v>2.7063729523752859E-2</v>
      </c>
      <c r="W34" s="136">
        <v>2.7063729523752857E-3</v>
      </c>
      <c r="X34" s="136">
        <v>8.1191188571258575E-4</v>
      </c>
      <c r="Y34" s="136">
        <v>1.3531864761876431E-3</v>
      </c>
      <c r="Z34" s="136">
        <v>9.309922956170984E-7</v>
      </c>
      <c r="AA34" s="136">
        <v>2.138034632376476E-7</v>
      </c>
      <c r="AB34" s="136">
        <v>2.1662431576590833E-3</v>
      </c>
      <c r="AC34" s="136">
        <v>2.1650983619002289E-4</v>
      </c>
      <c r="AD34" s="136">
        <v>0.27063729523752855</v>
      </c>
      <c r="AE34" s="137"/>
      <c r="AF34" s="138">
        <v>1119.2001576589478</v>
      </c>
      <c r="AG34" s="138" t="s">
        <v>385</v>
      </c>
      <c r="AH34" s="138" t="s">
        <v>385</v>
      </c>
      <c r="AI34" s="138">
        <v>77.861954749399388</v>
      </c>
      <c r="AJ34" s="138" t="s">
        <v>385</v>
      </c>
      <c r="AK34" s="138" t="s">
        <v>385</v>
      </c>
      <c r="AL34" s="147" t="s">
        <v>49</v>
      </c>
    </row>
    <row r="35" spans="1:38" s="6" customFormat="1" ht="26.25" customHeight="1" thickBot="1" x14ac:dyDescent="0.25">
      <c r="A35" s="63" t="s">
        <v>95</v>
      </c>
      <c r="B35" s="63" t="s">
        <v>96</v>
      </c>
      <c r="C35" s="64" t="s">
        <v>97</v>
      </c>
      <c r="D35" s="65"/>
      <c r="E35" s="136">
        <v>0.46928491024999996</v>
      </c>
      <c r="F35" s="136">
        <v>1.5978174750000001E-2</v>
      </c>
      <c r="G35" s="136">
        <v>0.11835684999999999</v>
      </c>
      <c r="H35" s="136">
        <v>4.14248975E-5</v>
      </c>
      <c r="I35" s="136">
        <v>3.3139917999999997E-2</v>
      </c>
      <c r="J35" s="136">
        <v>3.6690623499999998E-2</v>
      </c>
      <c r="K35" s="136">
        <v>3.6690623499999998E-2</v>
      </c>
      <c r="L35" s="136">
        <v>4.4028748199999995E-3</v>
      </c>
      <c r="M35" s="136">
        <v>4.37920345E-2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2.7813859749999998E-4</v>
      </c>
      <c r="X35" s="136">
        <v>1.7753527499999997E-4</v>
      </c>
      <c r="Y35" s="136">
        <v>2.9589212500000001E-4</v>
      </c>
      <c r="Z35" s="136">
        <v>2.20143741E-7</v>
      </c>
      <c r="AA35" s="136">
        <v>5.0893445499999999E-8</v>
      </c>
      <c r="AB35" s="136">
        <v>4.7369843718649999E-4</v>
      </c>
      <c r="AC35" s="136">
        <v>8.2849795000000009E-4</v>
      </c>
      <c r="AD35" s="136">
        <v>3.3731702249999995E-3</v>
      </c>
      <c r="AE35" s="137"/>
      <c r="AF35" s="138">
        <v>249.30095099750002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6.4907000303823681E-2</v>
      </c>
      <c r="F36" s="136">
        <v>4.090303119739268E-3</v>
      </c>
      <c r="G36" s="136">
        <v>3.0052781627698286E-2</v>
      </c>
      <c r="H36" s="136">
        <v>1.7420796769694397E-5</v>
      </c>
      <c r="I36" s="136">
        <v>8.6669286157555168E-3</v>
      </c>
      <c r="J36" s="136">
        <v>9.5676826245864668E-3</v>
      </c>
      <c r="K36" s="136">
        <v>9.5676826245864668E-3</v>
      </c>
      <c r="L36" s="136">
        <v>1.2994559999999998E-5</v>
      </c>
      <c r="M36" s="136">
        <v>1.2285721842248364E-2</v>
      </c>
      <c r="N36" s="136">
        <v>2.7047503464928447E-4</v>
      </c>
      <c r="O36" s="136">
        <v>3.0052781627698285E-5</v>
      </c>
      <c r="P36" s="136">
        <v>3.0052781627698285E-5</v>
      </c>
      <c r="Q36" s="136">
        <v>1.0217945753417416E-3</v>
      </c>
      <c r="R36" s="136">
        <v>1.0819001385971379E-3</v>
      </c>
      <c r="S36" s="136">
        <v>1.8782988517311429E-3</v>
      </c>
      <c r="T36" s="136">
        <v>4.808445060431725E-2</v>
      </c>
      <c r="U36" s="136">
        <v>3.1555420709083196E-4</v>
      </c>
      <c r="V36" s="136">
        <v>1.803166897661897E-3</v>
      </c>
      <c r="W36" s="136">
        <v>7.0624036825090957E-5</v>
      </c>
      <c r="X36" s="136">
        <v>4.5079172441547424E-5</v>
      </c>
      <c r="Y36" s="136">
        <v>7.5131954069245708E-5</v>
      </c>
      <c r="Z36" s="136">
        <v>5.5898173827518811E-8</v>
      </c>
      <c r="AA36" s="136">
        <v>1.2922696099910263E-8</v>
      </c>
      <c r="AB36" s="136">
        <v>1.2027994738072056E-4</v>
      </c>
      <c r="AC36" s="136">
        <v>2.1036947139388803E-4</v>
      </c>
      <c r="AD36" s="136">
        <v>8.5650427638940096E-4</v>
      </c>
      <c r="AE36" s="137"/>
      <c r="AF36" s="138">
        <v>34.521927682802271</v>
      </c>
      <c r="AG36" s="138" t="s">
        <v>385</v>
      </c>
      <c r="AH36" s="138" t="s">
        <v>385</v>
      </c>
      <c r="AI36" s="138">
        <v>1.8388168457225362E-2</v>
      </c>
      <c r="AJ36" s="138" t="s">
        <v>385</v>
      </c>
      <c r="AK36" s="138" t="s">
        <v>385</v>
      </c>
      <c r="AL36" s="147" t="s">
        <v>49</v>
      </c>
    </row>
    <row r="37" spans="1:38" s="2" customFormat="1" ht="26.25" customHeight="1" thickBot="1" x14ac:dyDescent="0.25">
      <c r="A37" s="63" t="s">
        <v>70</v>
      </c>
      <c r="B37" s="63" t="s">
        <v>100</v>
      </c>
      <c r="C37" s="64" t="s">
        <v>369</v>
      </c>
      <c r="D37" s="65"/>
      <c r="E37" s="136">
        <v>0.208909121</v>
      </c>
      <c r="F37" s="136">
        <v>0.148669894</v>
      </c>
      <c r="G37" s="136">
        <v>1.3164E-5</v>
      </c>
      <c r="H37" s="136" t="s">
        <v>385</v>
      </c>
      <c r="I37" s="136">
        <v>3.6425989999999998E-3</v>
      </c>
      <c r="J37" s="136">
        <v>3.6425989999999998E-3</v>
      </c>
      <c r="K37" s="136">
        <v>3.6425990000000003E-3</v>
      </c>
      <c r="L37" s="136" t="s">
        <v>393</v>
      </c>
      <c r="M37" s="136">
        <v>0.121631422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4931.3298617499995</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2.6311159539999998</v>
      </c>
      <c r="F39" s="136">
        <v>1.6963971319999993</v>
      </c>
      <c r="G39" s="136">
        <v>0.29014100700000001</v>
      </c>
      <c r="H39" s="136">
        <v>1.0941399999999999E-4</v>
      </c>
      <c r="I39" s="136">
        <v>0.29854999399999965</v>
      </c>
      <c r="J39" s="136">
        <v>0.33045080699999968</v>
      </c>
      <c r="K39" s="136">
        <v>0.37663337000000002</v>
      </c>
      <c r="L39" s="136" t="s">
        <v>393</v>
      </c>
      <c r="M39" s="136">
        <v>2.4488546260000001</v>
      </c>
      <c r="N39" s="136">
        <v>0.24055488462243207</v>
      </c>
      <c r="O39" s="136">
        <v>9.1515853394965208E-2</v>
      </c>
      <c r="P39" s="136">
        <v>9.8058954309619469E-3</v>
      </c>
      <c r="Q39" s="136">
        <v>5.6976741519195418E-3</v>
      </c>
      <c r="R39" s="136">
        <v>0.16712048056100043</v>
      </c>
      <c r="S39" s="136">
        <v>4.8307592533959991E-2</v>
      </c>
      <c r="T39" s="136">
        <v>2.0213696288839064E-2</v>
      </c>
      <c r="U39" s="136">
        <v>5.5250857180073271E-3</v>
      </c>
      <c r="V39" s="136">
        <v>3.6713856254621544</v>
      </c>
      <c r="W39" s="136">
        <v>0.78602756376474281</v>
      </c>
      <c r="X39" s="136">
        <v>0.10220904052041978</v>
      </c>
      <c r="Y39" s="136">
        <v>0.19359003796375121</v>
      </c>
      <c r="Z39" s="136">
        <v>6.8529174072474747E-2</v>
      </c>
      <c r="AA39" s="136">
        <v>6.0031419760179082E-2</v>
      </c>
      <c r="AB39" s="136">
        <v>0.42435967231682481</v>
      </c>
      <c r="AC39" s="136">
        <v>3.5200703155247114E-2</v>
      </c>
      <c r="AD39" s="136">
        <v>6.8442411733155545E-2</v>
      </c>
      <c r="AE39" s="137"/>
      <c r="AF39" s="138">
        <v>29.513204322000014</v>
      </c>
      <c r="AG39" s="138">
        <v>402.26122761999989</v>
      </c>
      <c r="AH39" s="138">
        <v>22969.27881483495</v>
      </c>
      <c r="AI39" s="138">
        <v>9373.4594504449979</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3.1739768000726305</v>
      </c>
      <c r="F41" s="136">
        <v>30.145396212987617</v>
      </c>
      <c r="G41" s="136">
        <v>1.3015180051831217</v>
      </c>
      <c r="H41" s="136">
        <v>1.3765495833414549</v>
      </c>
      <c r="I41" s="136">
        <v>13.374845485316714</v>
      </c>
      <c r="J41" s="136">
        <v>13.68382496126017</v>
      </c>
      <c r="K41" s="136">
        <v>14.525705833641537</v>
      </c>
      <c r="L41" s="136">
        <v>1.3332791756764786</v>
      </c>
      <c r="M41" s="136">
        <v>144.98106479189926</v>
      </c>
      <c r="N41" s="136">
        <v>0.35362323557102432</v>
      </c>
      <c r="O41" s="136">
        <v>0.20542845718605723</v>
      </c>
      <c r="P41" s="136">
        <v>6.4578627445132139E-2</v>
      </c>
      <c r="Q41" s="136">
        <v>4.9823521736433167E-2</v>
      </c>
      <c r="R41" s="136">
        <v>0.67836139324044564</v>
      </c>
      <c r="S41" s="136">
        <v>0.180295628344353</v>
      </c>
      <c r="T41" s="136">
        <v>9.2368461543011704E-2</v>
      </c>
      <c r="U41" s="136">
        <v>3.8600323727093537E-2</v>
      </c>
      <c r="V41" s="136">
        <v>4.1154388894658824</v>
      </c>
      <c r="W41" s="136">
        <v>5.9766701755275777</v>
      </c>
      <c r="X41" s="136">
        <v>3.8073255904494063</v>
      </c>
      <c r="Y41" s="136">
        <v>2.9380407408057883</v>
      </c>
      <c r="Z41" s="136">
        <v>1.5245353182394432</v>
      </c>
      <c r="AA41" s="136">
        <v>2.1081967712205145</v>
      </c>
      <c r="AB41" s="136">
        <v>10.378098420715153</v>
      </c>
      <c r="AC41" s="136">
        <v>2.3166862748676125</v>
      </c>
      <c r="AD41" s="136">
        <v>8.3226887305713856E-2</v>
      </c>
      <c r="AE41" s="137"/>
      <c r="AF41" s="138">
        <v>322</v>
      </c>
      <c r="AG41" s="138">
        <v>2702.8174350652521</v>
      </c>
      <c r="AH41" s="138">
        <v>45735.202641410971</v>
      </c>
      <c r="AI41" s="138">
        <v>21980.311788718624</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0.22147162499999998</v>
      </c>
      <c r="F43" s="136">
        <v>2.5647587000000013E-2</v>
      </c>
      <c r="G43" s="136">
        <v>5.6432046999999999E-2</v>
      </c>
      <c r="H43" s="136" t="s">
        <v>393</v>
      </c>
      <c r="I43" s="136">
        <v>3.6347738000000025E-2</v>
      </c>
      <c r="J43" s="136">
        <v>6.9891510000000073E-2</v>
      </c>
      <c r="K43" s="136">
        <v>0.13431768899999999</v>
      </c>
      <c r="L43" s="136" t="s">
        <v>393</v>
      </c>
      <c r="M43" s="136">
        <v>0.200469754</v>
      </c>
      <c r="N43" s="136">
        <v>5.3387811146043606E-3</v>
      </c>
      <c r="O43" s="136">
        <v>1.9784195740695878E-3</v>
      </c>
      <c r="P43" s="136">
        <v>3.1905959662447097E-4</v>
      </c>
      <c r="Q43" s="136">
        <v>2.2373249707965197E-4</v>
      </c>
      <c r="R43" s="136">
        <v>3.6370235084469404E-3</v>
      </c>
      <c r="S43" s="136">
        <v>1.102976204600857E-3</v>
      </c>
      <c r="T43" s="136">
        <v>8.5248585019962386E-4</v>
      </c>
      <c r="U43" s="136">
        <v>2.915257116035608E-4</v>
      </c>
      <c r="V43" s="136">
        <v>8.1819041193848127E-2</v>
      </c>
      <c r="W43" s="136">
        <v>1.8525374812014769E-2</v>
      </c>
      <c r="X43" s="136">
        <v>3.8104723678878383E-3</v>
      </c>
      <c r="Y43" s="136">
        <v>1.269856138438317E-2</v>
      </c>
      <c r="Z43" s="136">
        <v>3.5020111558907415E-3</v>
      </c>
      <c r="AA43" s="136">
        <v>3.3855733291382212E-3</v>
      </c>
      <c r="AB43" s="136">
        <v>2.3396618237299972E-2</v>
      </c>
      <c r="AC43" s="136">
        <v>7.5680481736370192E-4</v>
      </c>
      <c r="AD43" s="136">
        <v>1.035081290551853E-3</v>
      </c>
      <c r="AE43" s="137"/>
      <c r="AF43" s="138">
        <v>86.257670556100024</v>
      </c>
      <c r="AG43" s="138">
        <v>6.4506772999999997</v>
      </c>
      <c r="AH43" s="138">
        <v>1409.1632071999995</v>
      </c>
      <c r="AI43" s="138">
        <v>1187.6355142119905</v>
      </c>
      <c r="AJ43" s="138" t="s">
        <v>390</v>
      </c>
      <c r="AK43" s="138" t="s">
        <v>385</v>
      </c>
      <c r="AL43" s="147" t="s">
        <v>49</v>
      </c>
    </row>
    <row r="44" spans="1:38" s="2" customFormat="1" ht="26.25" customHeight="1" thickBot="1" x14ac:dyDescent="0.25">
      <c r="A44" s="63" t="s">
        <v>70</v>
      </c>
      <c r="B44" s="63" t="s">
        <v>111</v>
      </c>
      <c r="C44" s="64" t="s">
        <v>112</v>
      </c>
      <c r="D44" s="65"/>
      <c r="E44" s="136">
        <v>2.1800943899999998</v>
      </c>
      <c r="F44" s="136">
        <v>0.22410233999999998</v>
      </c>
      <c r="G44" s="136">
        <v>1.2653999999999999E-3</v>
      </c>
      <c r="H44" s="136">
        <v>5.0615999999999996E-4</v>
      </c>
      <c r="I44" s="136">
        <v>0.12103551</v>
      </c>
      <c r="J44" s="136">
        <v>0.12103551</v>
      </c>
      <c r="K44" s="136">
        <v>0.12103551</v>
      </c>
      <c r="L44" s="136">
        <v>7.0292969999999996E-2</v>
      </c>
      <c r="M44" s="136">
        <v>0.72564362999999998</v>
      </c>
      <c r="N44" s="136" t="s">
        <v>393</v>
      </c>
      <c r="O44" s="136">
        <v>6.3269999999999993E-4</v>
      </c>
      <c r="P44" s="136" t="s">
        <v>385</v>
      </c>
      <c r="Q44" s="136" t="s">
        <v>385</v>
      </c>
      <c r="R44" s="136">
        <v>3.1635000000000001E-3</v>
      </c>
      <c r="S44" s="136">
        <v>0.10755899999999999</v>
      </c>
      <c r="T44" s="136">
        <v>4.4289000000000004E-3</v>
      </c>
      <c r="U44" s="136">
        <v>6.3269999999999993E-4</v>
      </c>
      <c r="V44" s="136">
        <v>6.3269999999999993E-2</v>
      </c>
      <c r="W44" s="136" t="s">
        <v>393</v>
      </c>
      <c r="X44" s="136">
        <v>1.8981E-7</v>
      </c>
      <c r="Y44" s="136">
        <v>3.1635E-7</v>
      </c>
      <c r="Z44" s="136" t="s">
        <v>393</v>
      </c>
      <c r="AA44" s="136" t="s">
        <v>393</v>
      </c>
      <c r="AB44" s="136">
        <v>5.0615999999999996E-4</v>
      </c>
      <c r="AC44" s="136" t="s">
        <v>393</v>
      </c>
      <c r="AD44" s="136" t="s">
        <v>393</v>
      </c>
      <c r="AE44" s="137"/>
      <c r="AF44" s="138">
        <v>2490.7856601839999</v>
      </c>
      <c r="AG44" s="138" t="s">
        <v>385</v>
      </c>
      <c r="AH44" s="138" t="s">
        <v>385</v>
      </c>
      <c r="AI44" s="138">
        <v>166.42249199999998</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0.614927012</v>
      </c>
      <c r="F46" s="136">
        <v>0.88334591300017351</v>
      </c>
      <c r="G46" s="136">
        <v>0.34710876800000001</v>
      </c>
      <c r="H46" s="136">
        <v>1.087232E-3</v>
      </c>
      <c r="I46" s="136">
        <v>1.5512424E-2</v>
      </c>
      <c r="J46" s="136">
        <v>2.0831888E-2</v>
      </c>
      <c r="K46" s="136">
        <v>4.4228558000000001E-2</v>
      </c>
      <c r="L46" s="136" t="s">
        <v>393</v>
      </c>
      <c r="M46" s="136">
        <v>0.264089672</v>
      </c>
      <c r="N46" s="136">
        <v>2.8402987337547224E-2</v>
      </c>
      <c r="O46" s="136">
        <v>1.196662203503855E-2</v>
      </c>
      <c r="P46" s="136">
        <v>1.03220765932074E-3</v>
      </c>
      <c r="Q46" s="136">
        <v>4.8995795082915604E-4</v>
      </c>
      <c r="R46" s="136">
        <v>2.164346437982528E-2</v>
      </c>
      <c r="S46" s="136">
        <v>5.989418619586258E-3</v>
      </c>
      <c r="T46" s="136">
        <v>2.9965761564187789E-3</v>
      </c>
      <c r="U46" s="136">
        <v>1.0086153151087514E-3</v>
      </c>
      <c r="V46" s="136">
        <v>0.48185956488509368</v>
      </c>
      <c r="W46" s="136">
        <v>9.8919518010804036E-2</v>
      </c>
      <c r="X46" s="136">
        <v>1.3685114028176947E-2</v>
      </c>
      <c r="Y46" s="136">
        <v>3.8912948164981573E-2</v>
      </c>
      <c r="Z46" s="136">
        <v>9.950928223391272E-3</v>
      </c>
      <c r="AA46" s="136">
        <v>9.1317047212160721E-3</v>
      </c>
      <c r="AB46" s="136">
        <v>7.1680695137765871E-2</v>
      </c>
      <c r="AC46" s="136">
        <v>4.5985247555258204E-3</v>
      </c>
      <c r="AD46" s="136">
        <v>4.3021308286605286E-3</v>
      </c>
      <c r="AE46" s="137"/>
      <c r="AF46" s="138">
        <v>18.826439834999988</v>
      </c>
      <c r="AG46" s="138">
        <v>25.263779400000004</v>
      </c>
      <c r="AH46" s="138">
        <v>1349.626274925</v>
      </c>
      <c r="AI46" s="138">
        <v>3592.3604923510002</v>
      </c>
      <c r="AJ46" s="138" t="s">
        <v>390</v>
      </c>
      <c r="AK46" s="138" t="s">
        <v>385</v>
      </c>
      <c r="AL46" s="147" t="s">
        <v>49</v>
      </c>
    </row>
    <row r="47" spans="1:38" s="2" customFormat="1" ht="26.25" customHeight="1" thickBot="1" x14ac:dyDescent="0.25">
      <c r="A47" s="63" t="s">
        <v>70</v>
      </c>
      <c r="B47" s="63" t="s">
        <v>117</v>
      </c>
      <c r="C47" s="64" t="s">
        <v>118</v>
      </c>
      <c r="D47" s="65"/>
      <c r="E47" s="136">
        <v>5.6440945158582334E-2</v>
      </c>
      <c r="F47" s="136">
        <v>3.2217511486209874E-4</v>
      </c>
      <c r="G47" s="136">
        <v>3.2910814855237418E-3</v>
      </c>
      <c r="H47" s="136">
        <v>1.8522814472479801E-7</v>
      </c>
      <c r="I47" s="136">
        <v>3.2760731077176731E-4</v>
      </c>
      <c r="J47" s="136">
        <v>3.2760731077176731E-4</v>
      </c>
      <c r="K47" s="136">
        <v>3.2760731077176731E-4</v>
      </c>
      <c r="L47" s="136">
        <v>1.573856017812841E-4</v>
      </c>
      <c r="M47" s="136">
        <v>2.4576323336617592E-2</v>
      </c>
      <c r="N47" s="136">
        <v>1.5776665764919202E-10</v>
      </c>
      <c r="O47" s="136" t="s">
        <v>393</v>
      </c>
      <c r="P47" s="136" t="s">
        <v>393</v>
      </c>
      <c r="Q47" s="136" t="s">
        <v>393</v>
      </c>
      <c r="R47" s="136" t="s">
        <v>393</v>
      </c>
      <c r="S47" s="136" t="s">
        <v>393</v>
      </c>
      <c r="T47" s="136" t="s">
        <v>393</v>
      </c>
      <c r="U47" s="136" t="s">
        <v>393</v>
      </c>
      <c r="V47" s="136" t="s">
        <v>393</v>
      </c>
      <c r="W47" s="136" t="s">
        <v>393</v>
      </c>
      <c r="X47" s="136" t="s">
        <v>393</v>
      </c>
      <c r="Y47" s="136" t="s">
        <v>393</v>
      </c>
      <c r="Z47" s="136" t="s">
        <v>393</v>
      </c>
      <c r="AA47" s="136" t="s">
        <v>393</v>
      </c>
      <c r="AB47" s="136" t="s">
        <v>393</v>
      </c>
      <c r="AC47" s="136" t="s">
        <v>393</v>
      </c>
      <c r="AD47" s="136" t="s">
        <v>393</v>
      </c>
      <c r="AE47" s="137"/>
      <c r="AF47" s="138">
        <v>169.77902081215777</v>
      </c>
      <c r="AG47" s="138" t="s">
        <v>385</v>
      </c>
      <c r="AH47" s="138" t="s">
        <v>385</v>
      </c>
      <c r="AI47" s="138" t="s">
        <v>390</v>
      </c>
      <c r="AJ47" s="138" t="s">
        <v>385</v>
      </c>
      <c r="AK47" s="138" t="s">
        <v>385</v>
      </c>
      <c r="AL47" s="147" t="s">
        <v>49</v>
      </c>
    </row>
    <row r="48" spans="1:38" s="2" customFormat="1" ht="26.25" customHeight="1" thickBot="1" x14ac:dyDescent="0.25">
      <c r="A48" s="63" t="s">
        <v>119</v>
      </c>
      <c r="B48" s="63" t="s">
        <v>120</v>
      </c>
      <c r="C48" s="64" t="s">
        <v>121</v>
      </c>
      <c r="D48" s="65"/>
      <c r="E48" s="136" t="s">
        <v>385</v>
      </c>
      <c r="F48" s="136">
        <v>4.5060000000000002</v>
      </c>
      <c r="G48" s="136" t="s">
        <v>385</v>
      </c>
      <c r="H48" s="136" t="s">
        <v>385</v>
      </c>
      <c r="I48" s="136">
        <v>6.0080000000000001E-2</v>
      </c>
      <c r="J48" s="136">
        <v>0.42056000000000004</v>
      </c>
      <c r="K48" s="136">
        <v>0.88617999999999997</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1.502</v>
      </c>
      <c r="AL48" s="147" t="s">
        <v>397</v>
      </c>
    </row>
    <row r="49" spans="1:38" s="2" customFormat="1" ht="26.25" customHeight="1" thickBot="1" x14ac:dyDescent="0.25">
      <c r="A49" s="63" t="s">
        <v>119</v>
      </c>
      <c r="B49" s="63" t="s">
        <v>122</v>
      </c>
      <c r="C49" s="64" t="s">
        <v>123</v>
      </c>
      <c r="D49" s="65"/>
      <c r="E49" s="136">
        <v>1.35000494235E-3</v>
      </c>
      <c r="F49" s="136">
        <v>1.1550042284550002E-2</v>
      </c>
      <c r="G49" s="136">
        <v>1.2000043932000001E-3</v>
      </c>
      <c r="H49" s="136">
        <v>5.5500203185500007E-3</v>
      </c>
      <c r="I49" s="136">
        <v>9.1500334981500009E-2</v>
      </c>
      <c r="J49" s="136">
        <v>0.21900080175900002</v>
      </c>
      <c r="K49" s="136">
        <v>0.52050190555050002</v>
      </c>
      <c r="L49" s="136">
        <v>4.4835164140935004E-2</v>
      </c>
      <c r="M49" s="136">
        <v>0.69000252609000001</v>
      </c>
      <c r="N49" s="136">
        <v>0.57000208677000008</v>
      </c>
      <c r="O49" s="136">
        <v>1.0500038440500001E-2</v>
      </c>
      <c r="P49" s="136">
        <v>1.8000065898E-2</v>
      </c>
      <c r="Q49" s="136">
        <v>1.9500071389499999E-2</v>
      </c>
      <c r="R49" s="136">
        <v>0.25500093355500003</v>
      </c>
      <c r="S49" s="136">
        <v>7.2000263591999999E-2</v>
      </c>
      <c r="T49" s="136">
        <v>0.18000065898000001</v>
      </c>
      <c r="U49" s="136">
        <v>2.4000087864E-2</v>
      </c>
      <c r="V49" s="136">
        <v>0.33000120813</v>
      </c>
      <c r="W49" s="136">
        <v>4.5000164745000006</v>
      </c>
      <c r="X49" s="136">
        <v>0.24000087864000003</v>
      </c>
      <c r="Y49" s="136">
        <v>0.30000109830000005</v>
      </c>
      <c r="Z49" s="136">
        <v>0.15000054915000002</v>
      </c>
      <c r="AA49" s="136">
        <v>0.10500038440500001</v>
      </c>
      <c r="AB49" s="136">
        <v>5.2950193849950002</v>
      </c>
      <c r="AC49" s="136" t="s">
        <v>393</v>
      </c>
      <c r="AD49" s="136" t="s">
        <v>393</v>
      </c>
      <c r="AE49" s="137"/>
      <c r="AF49" s="138" t="s">
        <v>385</v>
      </c>
      <c r="AG49" s="138" t="s">
        <v>385</v>
      </c>
      <c r="AH49" s="138" t="s">
        <v>385</v>
      </c>
      <c r="AI49" s="138" t="s">
        <v>385</v>
      </c>
      <c r="AJ49" s="138" t="s">
        <v>385</v>
      </c>
      <c r="AK49" s="138">
        <v>1.5000054915000001</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0.94671550000000004</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9.467155</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2.7833193900000001E-2</v>
      </c>
      <c r="O52" s="136">
        <v>2.7833193900000001E-2</v>
      </c>
      <c r="P52" s="136">
        <v>2.7833193900000001E-2</v>
      </c>
      <c r="Q52" s="136">
        <v>2.7833193900000001E-2</v>
      </c>
      <c r="R52" s="136">
        <v>2.7833193900000001E-2</v>
      </c>
      <c r="S52" s="136">
        <v>2.7833193900000001E-2</v>
      </c>
      <c r="T52" s="136">
        <v>2.7833193900000001E-2</v>
      </c>
      <c r="U52" s="136">
        <v>2.7833193900000001E-2</v>
      </c>
      <c r="V52" s="136">
        <v>2.7833193900000001E-2</v>
      </c>
      <c r="W52" s="136">
        <v>3.1107687299999999E-2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5.4574889999999998</v>
      </c>
      <c r="AL52" s="147" t="s">
        <v>401</v>
      </c>
    </row>
    <row r="53" spans="1:38" s="2" customFormat="1" ht="26.25" customHeight="1" thickBot="1" x14ac:dyDescent="0.25">
      <c r="A53" s="63" t="s">
        <v>119</v>
      </c>
      <c r="B53" s="67" t="s">
        <v>129</v>
      </c>
      <c r="C53" s="69" t="s">
        <v>130</v>
      </c>
      <c r="D53" s="66"/>
      <c r="E53" s="136" t="s">
        <v>385</v>
      </c>
      <c r="F53" s="136">
        <v>5.0320485624293889</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2.5160242812146945</v>
      </c>
      <c r="AL53" s="147" t="s">
        <v>402</v>
      </c>
    </row>
    <row r="54" spans="1:38" s="2" customFormat="1" ht="37.5" customHeight="1" thickBot="1" x14ac:dyDescent="0.25">
      <c r="A54" s="63" t="s">
        <v>119</v>
      </c>
      <c r="B54" s="67" t="s">
        <v>131</v>
      </c>
      <c r="C54" s="69" t="s">
        <v>132</v>
      </c>
      <c r="D54" s="66"/>
      <c r="E54" s="136" t="s">
        <v>385</v>
      </c>
      <c r="F54" s="136">
        <v>6.5086985703</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65086.985702999998</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1.6989792E-2</v>
      </c>
      <c r="J57" s="136">
        <v>3.9642842999999997E-2</v>
      </c>
      <c r="K57" s="136">
        <v>9.4387713999999998E-2</v>
      </c>
      <c r="L57" s="136">
        <v>5.0969375999999997E-4</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2695.7432000000003</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6.6747300000000013E-4</v>
      </c>
      <c r="J58" s="136">
        <v>8.0096909999999993E-3</v>
      </c>
      <c r="K58" s="136">
        <v>6.6747389000000004E-2</v>
      </c>
      <c r="L58" s="136">
        <v>3.0703758000000006E-6</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668.98932853647057</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4.4452102E-2</v>
      </c>
      <c r="J59" s="136">
        <v>4.6406038000000004E-2</v>
      </c>
      <c r="K59" s="136">
        <v>4.8848461999999995E-2</v>
      </c>
      <c r="L59" s="136">
        <v>2.7560303240000002E-5</v>
      </c>
      <c r="M59" s="136" t="s">
        <v>392</v>
      </c>
      <c r="N59" s="136">
        <v>0.46844859999999994</v>
      </c>
      <c r="O59" s="136">
        <v>1.9384079999999998E-2</v>
      </c>
      <c r="P59" s="136">
        <v>1.0834305209999999E-3</v>
      </c>
      <c r="Q59" s="136">
        <v>4.6844859999999995E-2</v>
      </c>
      <c r="R59" s="136">
        <v>5.9767579999999994E-2</v>
      </c>
      <c r="S59" s="136">
        <v>2.5280045489999999E-3</v>
      </c>
      <c r="T59" s="136">
        <v>3.8768159999999996E-2</v>
      </c>
      <c r="U59" s="136">
        <v>0.24230099999999999</v>
      </c>
      <c r="V59" s="136">
        <v>0.13362309758999999</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361.14350699999994</v>
      </c>
      <c r="AL59" s="147" t="s">
        <v>407</v>
      </c>
    </row>
    <row r="60" spans="1:38" s="2" customFormat="1" ht="26.25" customHeight="1" thickBot="1" x14ac:dyDescent="0.25">
      <c r="A60" s="63" t="s">
        <v>53</v>
      </c>
      <c r="B60" s="71" t="s">
        <v>142</v>
      </c>
      <c r="C60" s="64" t="s">
        <v>143</v>
      </c>
      <c r="D60" s="110"/>
      <c r="E60" s="136">
        <v>2.8852797999999999E-2</v>
      </c>
      <c r="F60" s="136">
        <v>9.0884110499999987E-4</v>
      </c>
      <c r="G60" s="136">
        <v>5.4629630000000004E-3</v>
      </c>
      <c r="H60" s="136" t="s">
        <v>385</v>
      </c>
      <c r="I60" s="136">
        <v>2.0802620000000003E-3</v>
      </c>
      <c r="J60" s="136">
        <v>2.4963295000000007E-2</v>
      </c>
      <c r="K60" s="136">
        <v>0.208027606</v>
      </c>
      <c r="L60" s="136" t="s">
        <v>385</v>
      </c>
      <c r="M60" s="136">
        <v>3.588761E-2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91.813171049999994</v>
      </c>
      <c r="AG60" s="138">
        <v>23.974123170000002</v>
      </c>
      <c r="AH60" s="138">
        <v>179.83243149999998</v>
      </c>
      <c r="AI60" s="138">
        <v>4.3064999999999999E-2</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6.2593736429858951E-2</v>
      </c>
      <c r="J61" s="136">
        <v>0.62593736429858937</v>
      </c>
      <c r="K61" s="136">
        <v>2.0857521988424881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2.8348</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0.28949166000000004</v>
      </c>
      <c r="F63" s="136">
        <v>0.14756063657000004</v>
      </c>
      <c r="G63" s="136">
        <v>0.44731443700000001</v>
      </c>
      <c r="H63" s="136">
        <v>2.4116656E-2</v>
      </c>
      <c r="I63" s="136">
        <v>1.3033131999999998E-2</v>
      </c>
      <c r="J63" s="136">
        <v>2.0036170999999995E-2</v>
      </c>
      <c r="K63" s="136">
        <v>7.2367742000000013E-2</v>
      </c>
      <c r="L63" s="136" t="s">
        <v>393</v>
      </c>
      <c r="M63" s="136">
        <v>0.77751701500000003</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7.8239339400000008</v>
      </c>
      <c r="AG63" s="138">
        <v>547.31242298960012</v>
      </c>
      <c r="AH63" s="138">
        <v>892.13744847499993</v>
      </c>
      <c r="AI63" s="138">
        <v>0.1507</v>
      </c>
      <c r="AJ63" s="138" t="s">
        <v>385</v>
      </c>
      <c r="AK63" s="138" t="s">
        <v>385</v>
      </c>
      <c r="AL63" s="147" t="s">
        <v>399</v>
      </c>
    </row>
    <row r="64" spans="1:38" s="2" customFormat="1" ht="26.25" customHeight="1" thickBot="1" x14ac:dyDescent="0.25">
      <c r="A64" s="63" t="s">
        <v>53</v>
      </c>
      <c r="B64" s="71" t="s">
        <v>150</v>
      </c>
      <c r="C64" s="64" t="s">
        <v>151</v>
      </c>
      <c r="D64" s="65"/>
      <c r="E64" s="136">
        <v>0.235415334</v>
      </c>
      <c r="F64" s="136">
        <v>2.981909E-3</v>
      </c>
      <c r="G64" s="136">
        <v>1.22861E-3</v>
      </c>
      <c r="H64" s="136">
        <v>5.1674300000000006E-3</v>
      </c>
      <c r="I64" s="136">
        <v>3.6858329999999999E-3</v>
      </c>
      <c r="J64" s="136">
        <v>6.1430539999999994E-3</v>
      </c>
      <c r="K64" s="136">
        <v>1.0238423E-2</v>
      </c>
      <c r="L64" s="136" t="s">
        <v>385</v>
      </c>
      <c r="M64" s="136">
        <v>7.8747147000000003E-2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9.5531999999999995E-4</v>
      </c>
      <c r="AG64" s="138" t="s">
        <v>390</v>
      </c>
      <c r="AH64" s="138">
        <v>4882.1814425000002</v>
      </c>
      <c r="AI64" s="138" t="s">
        <v>390</v>
      </c>
      <c r="AJ64" s="138" t="s">
        <v>390</v>
      </c>
      <c r="AK64" s="138">
        <v>516.74300000000005</v>
      </c>
      <c r="AL64" s="147" t="s">
        <v>411</v>
      </c>
    </row>
    <row r="65" spans="1:38" s="2" customFormat="1" ht="26.25" customHeight="1" thickBot="1" x14ac:dyDescent="0.25">
      <c r="A65" s="63" t="s">
        <v>53</v>
      </c>
      <c r="B65" s="67" t="s">
        <v>152</v>
      </c>
      <c r="C65" s="64" t="s">
        <v>153</v>
      </c>
      <c r="D65" s="65"/>
      <c r="E65" s="136">
        <v>0.39549804399999999</v>
      </c>
      <c r="F65" s="136" t="s">
        <v>385</v>
      </c>
      <c r="G65" s="136" t="s">
        <v>385</v>
      </c>
      <c r="H65" s="136">
        <v>3.8235640000000002E-3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1.9943234999999998E-3</v>
      </c>
      <c r="AG65" s="138" t="s">
        <v>390</v>
      </c>
      <c r="AH65" s="138" t="s">
        <v>390</v>
      </c>
      <c r="AI65" s="138" t="s">
        <v>390</v>
      </c>
      <c r="AJ65" s="138" t="s">
        <v>390</v>
      </c>
      <c r="AK65" s="138">
        <v>529.755</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5.3462912000000001E-2</v>
      </c>
      <c r="F67" s="136">
        <v>3.0802000000000001E-5</v>
      </c>
      <c r="G67" s="136">
        <v>7.9201779999999999E-3</v>
      </c>
      <c r="H67" s="136" t="s">
        <v>385</v>
      </c>
      <c r="I67" s="136">
        <v>4.3566726E-2</v>
      </c>
      <c r="J67" s="136">
        <v>7.2611210999999995E-2</v>
      </c>
      <c r="K67" s="136">
        <v>0.121018683</v>
      </c>
      <c r="L67" s="136" t="s">
        <v>393</v>
      </c>
      <c r="M67" s="136">
        <v>0.189005915</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352.50810999999999</v>
      </c>
      <c r="AI67" s="138" t="s">
        <v>390</v>
      </c>
      <c r="AJ67" s="138" t="s">
        <v>390</v>
      </c>
      <c r="AK67" s="138">
        <v>70.147685360230554</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0.53124681799999995</v>
      </c>
      <c r="F70" s="136">
        <v>0.50575281722467014</v>
      </c>
      <c r="G70" s="136">
        <v>1.3844842989999999</v>
      </c>
      <c r="H70" s="136">
        <v>0.153607417</v>
      </c>
      <c r="I70" s="136">
        <v>7.1526714999999977E-2</v>
      </c>
      <c r="J70" s="136">
        <v>0.11585369099999997</v>
      </c>
      <c r="K70" s="136">
        <v>0.18502083</v>
      </c>
      <c r="L70" s="136">
        <v>1.2874808699999995E-3</v>
      </c>
      <c r="M70" s="136">
        <v>0.90409256700000007</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7388.9858002910005</v>
      </c>
      <c r="AG70" s="138" t="s">
        <v>390</v>
      </c>
      <c r="AH70" s="138">
        <v>2923.1752717455674</v>
      </c>
      <c r="AI70" s="138" t="s">
        <v>390</v>
      </c>
      <c r="AJ70" s="138">
        <v>22.343233250000001</v>
      </c>
      <c r="AK70" s="138" t="s">
        <v>385</v>
      </c>
      <c r="AL70" s="147" t="s">
        <v>399</v>
      </c>
    </row>
    <row r="71" spans="1:38" s="2" customFormat="1" ht="26.25" customHeight="1" thickBot="1" x14ac:dyDescent="0.25">
      <c r="A71" s="63" t="s">
        <v>53</v>
      </c>
      <c r="B71" s="63" t="s">
        <v>163</v>
      </c>
      <c r="C71" s="64" t="s">
        <v>164</v>
      </c>
      <c r="D71" s="70"/>
      <c r="E71" s="136">
        <v>1.2838300000000001E-4</v>
      </c>
      <c r="F71" s="136">
        <v>1.5984797772249992</v>
      </c>
      <c r="G71" s="136">
        <v>2.41E-7</v>
      </c>
      <c r="H71" s="136" t="s">
        <v>390</v>
      </c>
      <c r="I71" s="136">
        <v>4.6201E-5</v>
      </c>
      <c r="J71" s="136">
        <v>5.7896999999999998E-5</v>
      </c>
      <c r="K71" s="136">
        <v>5.8482E-5</v>
      </c>
      <c r="L71" s="136" t="s">
        <v>393</v>
      </c>
      <c r="M71" s="136">
        <v>6.3120600000000004E-4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5.0066164999999998</v>
      </c>
      <c r="AI71" s="138" t="s">
        <v>390</v>
      </c>
      <c r="AJ71" s="138" t="s">
        <v>390</v>
      </c>
      <c r="AK71" s="138" t="s">
        <v>385</v>
      </c>
      <c r="AL71" s="147" t="s">
        <v>399</v>
      </c>
    </row>
    <row r="72" spans="1:38" s="2" customFormat="1" ht="26.25" customHeight="1" thickBot="1" x14ac:dyDescent="0.25">
      <c r="A72" s="63" t="s">
        <v>53</v>
      </c>
      <c r="B72" s="63" t="s">
        <v>165</v>
      </c>
      <c r="C72" s="64" t="s">
        <v>166</v>
      </c>
      <c r="D72" s="65"/>
      <c r="E72" s="136">
        <v>3.5862909740000002</v>
      </c>
      <c r="F72" s="136">
        <v>0.54048200899999999</v>
      </c>
      <c r="G72" s="136">
        <v>4.4805251870000005</v>
      </c>
      <c r="H72" s="136">
        <v>3.0360000000000002E-6</v>
      </c>
      <c r="I72" s="136">
        <v>0.182972476</v>
      </c>
      <c r="J72" s="136">
        <v>0.32833206400000003</v>
      </c>
      <c r="K72" s="136">
        <v>1.9361882109999999</v>
      </c>
      <c r="L72" s="136">
        <v>6.5870091359999992E-4</v>
      </c>
      <c r="M72" s="136">
        <v>89.036132138999989</v>
      </c>
      <c r="N72" s="136">
        <v>4.319798584117402</v>
      </c>
      <c r="O72" s="136">
        <v>7.7137157236682352E-2</v>
      </c>
      <c r="P72" s="136">
        <v>3.9390992269638991E-2</v>
      </c>
      <c r="Q72" s="136">
        <v>0.41769978739377017</v>
      </c>
      <c r="R72" s="136">
        <v>0.38291571034045679</v>
      </c>
      <c r="S72" s="136">
        <v>0.27079263094</v>
      </c>
      <c r="T72" s="136">
        <v>0.16841919580126671</v>
      </c>
      <c r="U72" s="136">
        <v>8.712352069900002E-2</v>
      </c>
      <c r="V72" s="136">
        <v>0.68541947024999994</v>
      </c>
      <c r="W72" s="136">
        <v>32.046238084557579</v>
      </c>
      <c r="X72" s="136" t="s">
        <v>393</v>
      </c>
      <c r="Y72" s="136" t="s">
        <v>393</v>
      </c>
      <c r="Z72" s="136" t="s">
        <v>393</v>
      </c>
      <c r="AA72" s="136" t="s">
        <v>393</v>
      </c>
      <c r="AB72" s="136">
        <v>11.607153339583418</v>
      </c>
      <c r="AC72" s="136">
        <v>0.10979699999999999</v>
      </c>
      <c r="AD72" s="136">
        <v>17.234829169085433</v>
      </c>
      <c r="AE72" s="137"/>
      <c r="AF72" s="138" t="s">
        <v>390</v>
      </c>
      <c r="AG72" s="138">
        <v>82171.004331622782</v>
      </c>
      <c r="AH72" s="138">
        <v>3839.9461679999999</v>
      </c>
      <c r="AI72" s="138" t="s">
        <v>390</v>
      </c>
      <c r="AJ72" s="138" t="s">
        <v>390</v>
      </c>
      <c r="AK72" s="138">
        <v>9663.9806050000025</v>
      </c>
      <c r="AL72" s="147" t="s">
        <v>417</v>
      </c>
    </row>
    <row r="73" spans="1:38" s="2" customFormat="1" ht="26.25" customHeight="1" thickBot="1" x14ac:dyDescent="0.25">
      <c r="A73" s="63" t="s">
        <v>53</v>
      </c>
      <c r="B73" s="63" t="s">
        <v>167</v>
      </c>
      <c r="C73" s="64" t="s">
        <v>168</v>
      </c>
      <c r="D73" s="65"/>
      <c r="E73" s="136">
        <v>1.0733079E-2</v>
      </c>
      <c r="F73" s="136">
        <v>2.4543466000000003E-2</v>
      </c>
      <c r="G73" s="136">
        <v>1.7330981000000002E-2</v>
      </c>
      <c r="H73" s="136">
        <v>5.4049999999999999E-6</v>
      </c>
      <c r="I73" s="136">
        <v>1.4216959999999996E-2</v>
      </c>
      <c r="J73" s="136">
        <v>1.8021503999999994E-2</v>
      </c>
      <c r="K73" s="136">
        <v>2.0023883000000003E-2</v>
      </c>
      <c r="L73" s="136">
        <v>1.4216959999999996E-3</v>
      </c>
      <c r="M73" s="136">
        <v>0.12731257300000001</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137.52860999999999</v>
      </c>
      <c r="AH73" s="138">
        <v>21.595769749999999</v>
      </c>
      <c r="AI73" s="138" t="s">
        <v>390</v>
      </c>
      <c r="AJ73" s="138" t="s">
        <v>390</v>
      </c>
      <c r="AK73" s="138">
        <v>113.689373</v>
      </c>
      <c r="AL73" s="147" t="s">
        <v>418</v>
      </c>
    </row>
    <row r="74" spans="1:38" s="2" customFormat="1" ht="26.25" customHeight="1" thickBot="1" x14ac:dyDescent="0.25">
      <c r="A74" s="63" t="s">
        <v>53</v>
      </c>
      <c r="B74" s="63" t="s">
        <v>169</v>
      </c>
      <c r="C74" s="64" t="s">
        <v>170</v>
      </c>
      <c r="D74" s="65"/>
      <c r="E74" s="136">
        <v>0.53782578299999995</v>
      </c>
      <c r="F74" s="136">
        <v>3.6144475000000002E-2</v>
      </c>
      <c r="G74" s="136">
        <v>2.0605396099999997</v>
      </c>
      <c r="H74" s="136" t="s">
        <v>393</v>
      </c>
      <c r="I74" s="136">
        <v>0.108157061</v>
      </c>
      <c r="J74" s="136">
        <v>0.121346946</v>
      </c>
      <c r="K74" s="136">
        <v>0.13189886100000001</v>
      </c>
      <c r="L74" s="136">
        <v>2.4876124029999998E-3</v>
      </c>
      <c r="M74" s="136">
        <v>16.458235846000001</v>
      </c>
      <c r="N74" s="136" t="s">
        <v>393</v>
      </c>
      <c r="O74" s="136" t="s">
        <v>393</v>
      </c>
      <c r="P74" s="136" t="s">
        <v>393</v>
      </c>
      <c r="Q74" s="136" t="s">
        <v>393</v>
      </c>
      <c r="R74" s="136" t="s">
        <v>393</v>
      </c>
      <c r="S74" s="136" t="s">
        <v>393</v>
      </c>
      <c r="T74" s="136" t="s">
        <v>393</v>
      </c>
      <c r="U74" s="136" t="s">
        <v>393</v>
      </c>
      <c r="V74" s="136" t="s">
        <v>393</v>
      </c>
      <c r="W74" s="136" t="s">
        <v>393</v>
      </c>
      <c r="X74" s="136">
        <v>1.2160494640000004E-2</v>
      </c>
      <c r="Y74" s="136">
        <v>3.4744270400000007E-3</v>
      </c>
      <c r="Z74" s="136">
        <v>3.4744270400000007E-3</v>
      </c>
      <c r="AA74" s="136">
        <v>1.7372135200000003E-3</v>
      </c>
      <c r="AB74" s="136">
        <v>2.0846562240000005E-2</v>
      </c>
      <c r="AC74" s="136" t="s">
        <v>393</v>
      </c>
      <c r="AD74" s="136" t="s">
        <v>385</v>
      </c>
      <c r="AE74" s="137"/>
      <c r="AF74" s="138">
        <v>1.7323000000000002E-2</v>
      </c>
      <c r="AG74" s="138" t="s">
        <v>390</v>
      </c>
      <c r="AH74" s="138">
        <v>4606.0029229300008</v>
      </c>
      <c r="AI74" s="138" t="s">
        <v>390</v>
      </c>
      <c r="AJ74" s="138">
        <v>9.5461500000000008</v>
      </c>
      <c r="AK74" s="138">
        <v>173.72135</v>
      </c>
      <c r="AL74" s="147" t="s">
        <v>419</v>
      </c>
    </row>
    <row r="75" spans="1:38" s="2" customFormat="1" ht="26.25" customHeight="1" thickBot="1" x14ac:dyDescent="0.25">
      <c r="A75" s="63" t="s">
        <v>53</v>
      </c>
      <c r="B75" s="63" t="s">
        <v>171</v>
      </c>
      <c r="C75" s="64" t="s">
        <v>172</v>
      </c>
      <c r="D75" s="70"/>
      <c r="E75" s="136">
        <v>0.87205587500000004</v>
      </c>
      <c r="F75" s="136">
        <v>5.1505710000000014E-3</v>
      </c>
      <c r="G75" s="136">
        <v>0.172245971</v>
      </c>
      <c r="H75" s="136">
        <v>4.0239999999999999E-6</v>
      </c>
      <c r="I75" s="136">
        <v>3.4364399999999994E-4</v>
      </c>
      <c r="J75" s="136">
        <v>4.1237419999999997E-3</v>
      </c>
      <c r="K75" s="136">
        <v>3.4364493000000003E-2</v>
      </c>
      <c r="L75" s="136" t="s">
        <v>393</v>
      </c>
      <c r="M75" s="136">
        <v>0.95804371600000005</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t="s">
        <v>390</v>
      </c>
      <c r="AG75" s="138" t="s">
        <v>390</v>
      </c>
      <c r="AH75" s="138">
        <v>2462.4336152500005</v>
      </c>
      <c r="AI75" s="138" t="s">
        <v>390</v>
      </c>
      <c r="AJ75" s="138" t="s">
        <v>390</v>
      </c>
      <c r="AK75" s="138">
        <v>303.91482999999999</v>
      </c>
      <c r="AL75" s="147" t="s">
        <v>420</v>
      </c>
    </row>
    <row r="76" spans="1:38" s="2" customFormat="1" ht="26.25" customHeight="1" thickBot="1" x14ac:dyDescent="0.25">
      <c r="A76" s="63" t="s">
        <v>53</v>
      </c>
      <c r="B76" s="63" t="s">
        <v>173</v>
      </c>
      <c r="C76" s="64" t="s">
        <v>174</v>
      </c>
      <c r="D76" s="65"/>
      <c r="E76" s="136">
        <v>2.725482E-3</v>
      </c>
      <c r="F76" s="136">
        <v>1.3956799999999999E-4</v>
      </c>
      <c r="G76" s="136">
        <v>3.0314174000000003E-2</v>
      </c>
      <c r="H76" s="136" t="s">
        <v>393</v>
      </c>
      <c r="I76" s="136">
        <v>5.4698999999999999E-5</v>
      </c>
      <c r="J76" s="136">
        <v>2.18796E-4</v>
      </c>
      <c r="K76" s="136">
        <v>5.4698799999999999E-4</v>
      </c>
      <c r="L76" s="136" t="s">
        <v>393</v>
      </c>
      <c r="M76" s="136">
        <v>8.4864399999999996E-4</v>
      </c>
      <c r="N76" s="136">
        <v>5.2354500000000008E-5</v>
      </c>
      <c r="O76" s="136">
        <v>2.37975E-6</v>
      </c>
      <c r="P76" s="136">
        <v>4.7594999999999999E-6</v>
      </c>
      <c r="Q76" s="136">
        <v>1.4278499999999999E-5</v>
      </c>
      <c r="R76" s="136" t="s">
        <v>393</v>
      </c>
      <c r="S76" s="136" t="s">
        <v>393</v>
      </c>
      <c r="T76" s="136" t="s">
        <v>393</v>
      </c>
      <c r="U76" s="136" t="s">
        <v>393</v>
      </c>
      <c r="V76" s="136">
        <v>2.37975E-6</v>
      </c>
      <c r="W76" s="136">
        <v>1.52304E-4</v>
      </c>
      <c r="X76" s="136" t="s">
        <v>393</v>
      </c>
      <c r="Y76" s="136" t="s">
        <v>393</v>
      </c>
      <c r="Z76" s="136" t="s">
        <v>393</v>
      </c>
      <c r="AA76" s="136" t="s">
        <v>393</v>
      </c>
      <c r="AB76" s="136" t="s">
        <v>393</v>
      </c>
      <c r="AC76" s="136" t="s">
        <v>393</v>
      </c>
      <c r="AD76" s="136">
        <v>1.23747E-7</v>
      </c>
      <c r="AE76" s="137"/>
      <c r="AF76" s="138" t="s">
        <v>390</v>
      </c>
      <c r="AG76" s="138" t="s">
        <v>390</v>
      </c>
      <c r="AH76" s="138">
        <v>2.4624336152500006</v>
      </c>
      <c r="AI76" s="138" t="s">
        <v>390</v>
      </c>
      <c r="AJ76" s="138" t="s">
        <v>390</v>
      </c>
      <c r="AK76" s="138">
        <v>4.7594999999999998E-2</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5.0756124999999999E-2</v>
      </c>
      <c r="F78" s="136">
        <v>8.7724719999999999E-3</v>
      </c>
      <c r="G78" s="136">
        <v>2.0929726999999999E-2</v>
      </c>
      <c r="H78" s="136" t="s">
        <v>393</v>
      </c>
      <c r="I78" s="136">
        <v>1.048195E-3</v>
      </c>
      <c r="J78" s="136">
        <v>1.3286979999999999E-3</v>
      </c>
      <c r="K78" s="136">
        <v>1.476331E-3</v>
      </c>
      <c r="L78" s="136">
        <v>1.048195E-6</v>
      </c>
      <c r="M78" s="136">
        <v>0.97267791400000003</v>
      </c>
      <c r="N78" s="136">
        <v>1.8554159999997956E-4</v>
      </c>
      <c r="O78" s="136">
        <v>7.1905657486658156E-4</v>
      </c>
      <c r="P78" s="136">
        <v>1.7781069999999999E-3</v>
      </c>
      <c r="Q78" s="136" t="s">
        <v>390</v>
      </c>
      <c r="R78" s="136">
        <v>1.236944</v>
      </c>
      <c r="S78" s="136">
        <v>8.7091758213169349E-2</v>
      </c>
      <c r="T78" s="136">
        <v>1.0050169999998894E-6</v>
      </c>
      <c r="U78" s="136" t="s">
        <v>393</v>
      </c>
      <c r="V78" s="136" t="s">
        <v>393</v>
      </c>
      <c r="W78" s="136">
        <v>3.4789050000000001</v>
      </c>
      <c r="X78" s="136" t="s">
        <v>393</v>
      </c>
      <c r="Y78" s="136" t="s">
        <v>393</v>
      </c>
      <c r="Z78" s="136" t="s">
        <v>393</v>
      </c>
      <c r="AA78" s="136" t="s">
        <v>393</v>
      </c>
      <c r="AB78" s="136" t="s">
        <v>393</v>
      </c>
      <c r="AC78" s="136" t="s">
        <v>393</v>
      </c>
      <c r="AD78" s="136">
        <v>6.9578100000000011E-5</v>
      </c>
      <c r="AE78" s="137"/>
      <c r="AF78" s="138" t="s">
        <v>390</v>
      </c>
      <c r="AG78" s="138">
        <v>1.0297000000000001</v>
      </c>
      <c r="AH78" s="138">
        <v>201.55041699999998</v>
      </c>
      <c r="AI78" s="138" t="s">
        <v>390</v>
      </c>
      <c r="AJ78" s="138" t="s">
        <v>390</v>
      </c>
      <c r="AK78" s="138">
        <v>77.308999999999997</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0.63710861299999999</v>
      </c>
      <c r="F80" s="136">
        <v>0.25624164599999999</v>
      </c>
      <c r="G80" s="136">
        <v>0.73422898200000031</v>
      </c>
      <c r="H80" s="136">
        <v>3.133804E-3</v>
      </c>
      <c r="I80" s="136">
        <v>5.2648681000000058E-2</v>
      </c>
      <c r="J80" s="136">
        <v>6.5408510000000059E-2</v>
      </c>
      <c r="K80" s="136">
        <v>7.2494503999999987E-2</v>
      </c>
      <c r="L80" s="136" t="s">
        <v>393</v>
      </c>
      <c r="M80" s="136">
        <v>1.4052113850000023</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1.2893883940000002E-3</v>
      </c>
      <c r="AG80" s="138" t="s">
        <v>390</v>
      </c>
      <c r="AH80" s="138">
        <v>2.5009184444749999</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6.323922598245467</v>
      </c>
      <c r="G82" s="136" t="s">
        <v>385</v>
      </c>
      <c r="H82" s="136" t="s">
        <v>385</v>
      </c>
      <c r="I82" s="136" t="s">
        <v>393</v>
      </c>
      <c r="J82" s="136" t="s">
        <v>385</v>
      </c>
      <c r="K82" s="136" t="s">
        <v>385</v>
      </c>
      <c r="L82" s="136" t="s">
        <v>385</v>
      </c>
      <c r="M82" s="136" t="s">
        <v>385</v>
      </c>
      <c r="N82" s="136" t="s">
        <v>385</v>
      </c>
      <c r="O82" s="136" t="s">
        <v>385</v>
      </c>
      <c r="P82" s="136">
        <v>3.0501914799999998E-2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5446770.5</v>
      </c>
      <c r="AL82" s="147" t="s">
        <v>430</v>
      </c>
    </row>
    <row r="83" spans="1:38" s="2" customFormat="1" ht="26.25" customHeight="1" thickBot="1" x14ac:dyDescent="0.25">
      <c r="A83" s="63" t="s">
        <v>53</v>
      </c>
      <c r="B83" s="74" t="s">
        <v>188</v>
      </c>
      <c r="C83" s="75" t="s">
        <v>189</v>
      </c>
      <c r="D83" s="65"/>
      <c r="E83" s="136" t="s">
        <v>393</v>
      </c>
      <c r="F83" s="136">
        <v>1.9932701000000004E-2</v>
      </c>
      <c r="G83" s="136" t="s">
        <v>393</v>
      </c>
      <c r="H83" s="136" t="s">
        <v>385</v>
      </c>
      <c r="I83" s="136">
        <v>4.6762999999999986E-5</v>
      </c>
      <c r="J83" s="136">
        <v>5.6116E-4</v>
      </c>
      <c r="K83" s="136">
        <v>4.6763220000000001E-3</v>
      </c>
      <c r="L83" s="136">
        <v>2.6654909999999993E-6</v>
      </c>
      <c r="M83" s="136" t="s">
        <v>393</v>
      </c>
      <c r="N83" s="136" t="s">
        <v>385</v>
      </c>
      <c r="O83" s="136" t="s">
        <v>385</v>
      </c>
      <c r="P83" s="136" t="s">
        <v>385</v>
      </c>
      <c r="Q83" s="136" t="s">
        <v>385</v>
      </c>
      <c r="R83" s="136" t="s">
        <v>385</v>
      </c>
      <c r="S83" s="136" t="s">
        <v>385</v>
      </c>
      <c r="T83" s="136" t="s">
        <v>385</v>
      </c>
      <c r="U83" s="136" t="s">
        <v>385</v>
      </c>
      <c r="V83" s="136" t="s">
        <v>385</v>
      </c>
      <c r="W83" s="136">
        <v>8.9875800000000002E-3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128394</v>
      </c>
      <c r="AL83" s="147" t="s">
        <v>431</v>
      </c>
    </row>
    <row r="84" spans="1:38" s="2" customFormat="1" ht="26.25" customHeight="1" thickBot="1" x14ac:dyDescent="0.25">
      <c r="A84" s="63" t="s">
        <v>53</v>
      </c>
      <c r="B84" s="74" t="s">
        <v>190</v>
      </c>
      <c r="C84" s="75" t="s">
        <v>191</v>
      </c>
      <c r="D84" s="65"/>
      <c r="E84" s="136" t="s">
        <v>393</v>
      </c>
      <c r="F84" s="136">
        <v>2.0959519999999999E-3</v>
      </c>
      <c r="G84" s="136" t="s">
        <v>385</v>
      </c>
      <c r="H84" s="136" t="s">
        <v>385</v>
      </c>
      <c r="I84" s="136">
        <v>4.3002400000000004E-4</v>
      </c>
      <c r="J84" s="136">
        <v>5.38891E-4</v>
      </c>
      <c r="K84" s="136">
        <v>5.4433399999999994E-4</v>
      </c>
      <c r="L84" s="136">
        <v>5.590312E-6</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t="s">
        <v>393</v>
      </c>
      <c r="AL84" s="147" t="s">
        <v>432</v>
      </c>
    </row>
    <row r="85" spans="1:38" s="2" customFormat="1" ht="26.25" customHeight="1" thickBot="1" x14ac:dyDescent="0.25">
      <c r="A85" s="63" t="s">
        <v>185</v>
      </c>
      <c r="B85" s="69" t="s">
        <v>192</v>
      </c>
      <c r="C85" s="75" t="s">
        <v>373</v>
      </c>
      <c r="D85" s="65"/>
      <c r="E85" s="136" t="s">
        <v>385</v>
      </c>
      <c r="F85" s="136">
        <v>12.014497088821807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143.87</v>
      </c>
      <c r="AL85" s="147" t="s">
        <v>433</v>
      </c>
    </row>
    <row r="86" spans="1:38" s="2" customFormat="1" ht="26.25" customHeight="1" thickBot="1" x14ac:dyDescent="0.25">
      <c r="A86" s="63" t="s">
        <v>185</v>
      </c>
      <c r="B86" s="69" t="s">
        <v>193</v>
      </c>
      <c r="C86" s="73" t="s">
        <v>194</v>
      </c>
      <c r="D86" s="65"/>
      <c r="E86" s="136" t="s">
        <v>385</v>
      </c>
      <c r="F86" s="136">
        <v>4.4096546009999988</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4.4944295489999995</v>
      </c>
      <c r="AL86" s="147" t="s">
        <v>434</v>
      </c>
    </row>
    <row r="87" spans="1:38" s="2" customFormat="1" ht="26.25" customHeight="1" thickBot="1" x14ac:dyDescent="0.25">
      <c r="A87" s="63" t="s">
        <v>185</v>
      </c>
      <c r="B87" s="69" t="s">
        <v>195</v>
      </c>
      <c r="C87" s="73" t="s">
        <v>196</v>
      </c>
      <c r="D87" s="65"/>
      <c r="E87" s="136" t="s">
        <v>385</v>
      </c>
      <c r="F87" s="136">
        <v>3.6098399000000017E-2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4.3132399000000002E-2</v>
      </c>
      <c r="AL87" s="147" t="s">
        <v>434</v>
      </c>
    </row>
    <row r="88" spans="1:38" s="2" customFormat="1" ht="26.25" customHeight="1" thickBot="1" x14ac:dyDescent="0.25">
      <c r="A88" s="63" t="s">
        <v>185</v>
      </c>
      <c r="B88" s="69" t="s">
        <v>197</v>
      </c>
      <c r="C88" s="73" t="s">
        <v>198</v>
      </c>
      <c r="D88" s="65"/>
      <c r="E88" s="136" t="s">
        <v>393</v>
      </c>
      <c r="F88" s="136">
        <v>0.56742066199999996</v>
      </c>
      <c r="G88" s="136" t="s">
        <v>393</v>
      </c>
      <c r="H88" s="136" t="s">
        <v>393</v>
      </c>
      <c r="I88" s="136" t="s">
        <v>393</v>
      </c>
      <c r="J88" s="136" t="s">
        <v>393</v>
      </c>
      <c r="K88" s="136" t="s">
        <v>393</v>
      </c>
      <c r="L88" s="136" t="s">
        <v>393</v>
      </c>
      <c r="M88" s="136" t="s">
        <v>393</v>
      </c>
      <c r="N88" s="136" t="s">
        <v>393</v>
      </c>
      <c r="O88" s="136" t="s">
        <v>393</v>
      </c>
      <c r="P88" s="136" t="s">
        <v>393</v>
      </c>
      <c r="Q88" s="136" t="s">
        <v>393</v>
      </c>
      <c r="R88" s="136" t="s">
        <v>393</v>
      </c>
      <c r="S88" s="136" t="s">
        <v>393</v>
      </c>
      <c r="T88" s="136" t="s">
        <v>393</v>
      </c>
      <c r="U88" s="136" t="s">
        <v>393</v>
      </c>
      <c r="V88" s="136" t="s">
        <v>393</v>
      </c>
      <c r="W88" s="136" t="s">
        <v>393</v>
      </c>
      <c r="X88" s="136" t="s">
        <v>393</v>
      </c>
      <c r="Y88" s="136" t="s">
        <v>393</v>
      </c>
      <c r="Z88" s="136" t="s">
        <v>393</v>
      </c>
      <c r="AA88" s="136" t="s">
        <v>393</v>
      </c>
      <c r="AB88" s="136" t="s">
        <v>393</v>
      </c>
      <c r="AC88" s="136" t="s">
        <v>393</v>
      </c>
      <c r="AD88" s="136" t="s">
        <v>393</v>
      </c>
      <c r="AE88" s="137"/>
      <c r="AF88" s="138" t="s">
        <v>385</v>
      </c>
      <c r="AG88" s="138" t="s">
        <v>385</v>
      </c>
      <c r="AH88" s="138" t="s">
        <v>385</v>
      </c>
      <c r="AI88" s="138" t="s">
        <v>385</v>
      </c>
      <c r="AJ88" s="138" t="s">
        <v>385</v>
      </c>
      <c r="AK88" s="138">
        <v>9.7569187790000012</v>
      </c>
      <c r="AL88" s="147" t="s">
        <v>434</v>
      </c>
    </row>
    <row r="89" spans="1:38" s="2" customFormat="1" ht="26.25" customHeight="1" thickBot="1" x14ac:dyDescent="0.25">
      <c r="A89" s="63" t="s">
        <v>185</v>
      </c>
      <c r="B89" s="69" t="s">
        <v>199</v>
      </c>
      <c r="C89" s="73" t="s">
        <v>200</v>
      </c>
      <c r="D89" s="65"/>
      <c r="E89" s="136" t="s">
        <v>385</v>
      </c>
      <c r="F89" s="136">
        <v>0.52203689899999994</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5.7388536990000008</v>
      </c>
      <c r="AL89" s="147" t="s">
        <v>434</v>
      </c>
    </row>
    <row r="90" spans="1:38" s="7" customFormat="1" ht="26.25" customHeight="1" thickBot="1" x14ac:dyDescent="0.25">
      <c r="A90" s="63" t="s">
        <v>185</v>
      </c>
      <c r="B90" s="69" t="s">
        <v>201</v>
      </c>
      <c r="C90" s="73" t="s">
        <v>202</v>
      </c>
      <c r="D90" s="65"/>
      <c r="E90" s="136" t="s">
        <v>385</v>
      </c>
      <c r="F90" s="136">
        <v>0.25810300000000003</v>
      </c>
      <c r="G90" s="136">
        <v>3.3763323395517977E-2</v>
      </c>
      <c r="H90" s="136" t="s">
        <v>385</v>
      </c>
      <c r="I90" s="136" t="s">
        <v>385</v>
      </c>
      <c r="J90" s="136" t="s">
        <v>385</v>
      </c>
      <c r="K90" s="136" t="s">
        <v>385</v>
      </c>
      <c r="L90" s="136" t="s">
        <v>385</v>
      </c>
      <c r="M90" s="136" t="s">
        <v>385</v>
      </c>
      <c r="N90" s="136">
        <v>3.7589833380343319E-4</v>
      </c>
      <c r="O90" s="136">
        <v>4.6030664229222809E-4</v>
      </c>
      <c r="P90" s="136">
        <v>2.3746870788180963E-4</v>
      </c>
      <c r="Q90" s="136">
        <v>5.1657884795142486E-4</v>
      </c>
      <c r="R90" s="136">
        <v>3.2637879282334018E-4</v>
      </c>
      <c r="S90" s="136">
        <v>2.1833615795768279E-4</v>
      </c>
      <c r="T90" s="136">
        <v>2.3859415199499351E-4</v>
      </c>
      <c r="U90" s="136">
        <v>1.6656572875122191E-4</v>
      </c>
      <c r="V90" s="136">
        <v>8.4633397311431633</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0.87582300000000013</v>
      </c>
      <c r="AL90" s="145" t="s">
        <v>434</v>
      </c>
    </row>
    <row r="91" spans="1:38" s="2" customFormat="1" ht="26.25" customHeight="1" thickBot="1" x14ac:dyDescent="0.25">
      <c r="A91" s="63" t="s">
        <v>185</v>
      </c>
      <c r="B91" s="67" t="s">
        <v>374</v>
      </c>
      <c r="C91" s="69" t="s">
        <v>203</v>
      </c>
      <c r="D91" s="65"/>
      <c r="E91" s="136">
        <v>1.6190006979999998E-2</v>
      </c>
      <c r="F91" s="136">
        <v>4.2826396359999998E-2</v>
      </c>
      <c r="G91" s="136">
        <v>3.0529270600000006E-3</v>
      </c>
      <c r="H91" s="136">
        <v>3.6720980349999995E-2</v>
      </c>
      <c r="I91" s="136">
        <v>0.23896008930181997</v>
      </c>
      <c r="J91" s="136">
        <v>0.23900859242775999</v>
      </c>
      <c r="K91" s="136">
        <v>0.23901861047648998</v>
      </c>
      <c r="L91" s="136">
        <v>0.10750841235</v>
      </c>
      <c r="M91" s="136">
        <v>0.49477639434999998</v>
      </c>
      <c r="N91" s="136">
        <v>0.79254795200000017</v>
      </c>
      <c r="O91" s="136">
        <v>4.9277653040000001E-2</v>
      </c>
      <c r="P91" s="136">
        <v>5.7621471000000005E-5</v>
      </c>
      <c r="Q91" s="136">
        <v>1.3445009900000002E-3</v>
      </c>
      <c r="R91" s="136">
        <v>1.5770086800000003E-2</v>
      </c>
      <c r="S91" s="136">
        <v>0.4966224486000001</v>
      </c>
      <c r="T91" s="136">
        <v>5.4217848300000003E-2</v>
      </c>
      <c r="U91" s="136" t="s">
        <v>393</v>
      </c>
      <c r="V91" s="136">
        <v>0.28672553830000003</v>
      </c>
      <c r="W91" s="136">
        <v>8.8484290000000003E-4</v>
      </c>
      <c r="X91" s="136">
        <v>9.8217561899999997E-4</v>
      </c>
      <c r="Y91" s="136">
        <v>3.98179305E-4</v>
      </c>
      <c r="Z91" s="136">
        <v>3.98179305E-4</v>
      </c>
      <c r="AA91" s="136">
        <v>3.98179305E-4</v>
      </c>
      <c r="AB91" s="136">
        <v>2.1767135339999999E-3</v>
      </c>
      <c r="AC91" s="136" t="s">
        <v>393</v>
      </c>
      <c r="AD91" s="136" t="s">
        <v>393</v>
      </c>
      <c r="AE91" s="137"/>
      <c r="AF91" s="138" t="s">
        <v>390</v>
      </c>
      <c r="AG91" s="138" t="s">
        <v>390</v>
      </c>
      <c r="AH91" s="138" t="s">
        <v>390</v>
      </c>
      <c r="AI91" s="138" t="s">
        <v>390</v>
      </c>
      <c r="AJ91" s="138" t="s">
        <v>390</v>
      </c>
      <c r="AK91" s="138">
        <v>9.8593320000000002</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7.1413259999999999E-3</v>
      </c>
      <c r="J92" s="136">
        <v>2.5540938999999999E-2</v>
      </c>
      <c r="K92" s="136">
        <v>6.1796613E-2</v>
      </c>
      <c r="L92" s="136">
        <v>1.8567447599999998E-4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666.81868000000009</v>
      </c>
      <c r="AL92" s="147" t="s">
        <v>426</v>
      </c>
    </row>
    <row r="93" spans="1:38" s="2" customFormat="1" ht="26.25" customHeight="1" thickBot="1" x14ac:dyDescent="0.25">
      <c r="A93" s="63" t="s">
        <v>53</v>
      </c>
      <c r="B93" s="67" t="s">
        <v>206</v>
      </c>
      <c r="C93" s="64" t="s">
        <v>375</v>
      </c>
      <c r="D93" s="70"/>
      <c r="E93" s="136" t="s">
        <v>385</v>
      </c>
      <c r="F93" s="136">
        <v>2.3984310030834948</v>
      </c>
      <c r="G93" s="136" t="s">
        <v>385</v>
      </c>
      <c r="H93" s="136" t="s">
        <v>385</v>
      </c>
      <c r="I93" s="136">
        <v>2.0038339999999999E-3</v>
      </c>
      <c r="J93" s="136">
        <v>8.0153359999999996E-3</v>
      </c>
      <c r="K93" s="136">
        <v>2.0038333999999998E-2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695.58715542831783</v>
      </c>
      <c r="AL93" s="147" t="s">
        <v>427</v>
      </c>
    </row>
    <row r="94" spans="1:38" s="2" customFormat="1" ht="26.25" customHeight="1" thickBot="1" x14ac:dyDescent="0.25">
      <c r="A94" s="63" t="s">
        <v>53</v>
      </c>
      <c r="B94" s="76" t="s">
        <v>376</v>
      </c>
      <c r="C94" s="64" t="s">
        <v>207</v>
      </c>
      <c r="D94" s="65"/>
      <c r="E94" s="136">
        <v>2.134314E-3</v>
      </c>
      <c r="F94" s="136">
        <v>2.3082569000000001E-2</v>
      </c>
      <c r="G94" s="136">
        <v>3.0861119999999998E-3</v>
      </c>
      <c r="H94" s="136">
        <v>6.2999999999999995E-8</v>
      </c>
      <c r="I94" s="136">
        <v>9.5200999999999988E-4</v>
      </c>
      <c r="J94" s="136">
        <v>2.7879159999999997E-3</v>
      </c>
      <c r="K94" s="136">
        <v>6.4840169999999999E-3</v>
      </c>
      <c r="L94" s="136" t="s">
        <v>393</v>
      </c>
      <c r="M94" s="136" t="s">
        <v>390</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0.34005780099999999</v>
      </c>
      <c r="F95" s="136">
        <v>0.70394399399999996</v>
      </c>
      <c r="G95" s="136">
        <v>4.6445E-5</v>
      </c>
      <c r="H95" s="136">
        <v>9.6375449999999991E-3</v>
      </c>
      <c r="I95" s="136">
        <v>3.7935439999999994E-3</v>
      </c>
      <c r="J95" s="136">
        <v>1.5174165E-2</v>
      </c>
      <c r="K95" s="136">
        <v>3.7935409000000003E-2</v>
      </c>
      <c r="L95" s="136" t="s">
        <v>393</v>
      </c>
      <c r="M95" s="136">
        <v>0.353871353</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1.1723227900000003E-4</v>
      </c>
      <c r="AG95" s="138" t="s">
        <v>390</v>
      </c>
      <c r="AH95" s="138">
        <v>0.17776078244999999</v>
      </c>
      <c r="AI95" s="138">
        <v>1.0330415839999998</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5.4467705000000005E-2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0.54467705</v>
      </c>
      <c r="AE97" s="137"/>
      <c r="AF97" s="138" t="s">
        <v>385</v>
      </c>
      <c r="AG97" s="138" t="s">
        <v>385</v>
      </c>
      <c r="AH97" s="138" t="s">
        <v>385</v>
      </c>
      <c r="AI97" s="138" t="s">
        <v>385</v>
      </c>
      <c r="AJ97" s="138" t="s">
        <v>385</v>
      </c>
      <c r="AK97" s="138">
        <v>5446770.5</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4.2169935099489783E-2</v>
      </c>
      <c r="F99" s="139">
        <v>2.7344799270015514</v>
      </c>
      <c r="G99" s="139" t="s">
        <v>385</v>
      </c>
      <c r="H99" s="139">
        <v>1.149551355976844</v>
      </c>
      <c r="I99" s="139">
        <v>3.0881722328767118E-2</v>
      </c>
      <c r="J99" s="139">
        <v>4.7452402602739724E-2</v>
      </c>
      <c r="K99" s="139">
        <v>0.10394335808219177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127871</v>
      </c>
      <c r="AL99" s="148" t="s">
        <v>389</v>
      </c>
    </row>
    <row r="100" spans="1:38" s="2" customFormat="1" ht="26.25" customHeight="1" thickBot="1" x14ac:dyDescent="0.25">
      <c r="A100" s="63" t="s">
        <v>216</v>
      </c>
      <c r="B100" s="63" t="s">
        <v>218</v>
      </c>
      <c r="C100" s="64" t="s">
        <v>378</v>
      </c>
      <c r="D100" s="77"/>
      <c r="E100" s="139">
        <v>4.2484865655272007E-2</v>
      </c>
      <c r="F100" s="139">
        <v>2.6008948092132855</v>
      </c>
      <c r="G100" s="139" t="s">
        <v>385</v>
      </c>
      <c r="H100" s="139">
        <v>1.1374844544623841</v>
      </c>
      <c r="I100" s="139">
        <v>3.5366062849315066E-2</v>
      </c>
      <c r="J100" s="139">
        <v>5.3388502931506855E-2</v>
      </c>
      <c r="K100" s="139">
        <v>0.11633692769863015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310984</v>
      </c>
      <c r="AL100" s="148" t="s">
        <v>389</v>
      </c>
    </row>
    <row r="101" spans="1:38" s="2" customFormat="1" ht="26.25" customHeight="1" thickBot="1" x14ac:dyDescent="0.25">
      <c r="A101" s="63" t="s">
        <v>216</v>
      </c>
      <c r="B101" s="63" t="s">
        <v>219</v>
      </c>
      <c r="C101" s="64" t="s">
        <v>220</v>
      </c>
      <c r="D101" s="77"/>
      <c r="E101" s="139">
        <v>1.155609822675469E-2</v>
      </c>
      <c r="F101" s="139">
        <v>5.9339618000000004E-2</v>
      </c>
      <c r="G101" s="139" t="s">
        <v>385</v>
      </c>
      <c r="H101" s="139">
        <v>0.56292190388675722</v>
      </c>
      <c r="I101" s="139">
        <v>7.0224400000000013E-3</v>
      </c>
      <c r="J101" s="139">
        <v>1.0452790415999998E-2</v>
      </c>
      <c r="K101" s="139">
        <v>2.4389844304000003E-2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361792</v>
      </c>
      <c r="AL101" s="148" t="s">
        <v>389</v>
      </c>
    </row>
    <row r="102" spans="1:38" s="2" customFormat="1" ht="26.25" customHeight="1" thickBot="1" x14ac:dyDescent="0.25">
      <c r="A102" s="63" t="s">
        <v>216</v>
      </c>
      <c r="B102" s="63" t="s">
        <v>221</v>
      </c>
      <c r="C102" s="64" t="s">
        <v>356</v>
      </c>
      <c r="D102" s="77"/>
      <c r="E102" s="139">
        <v>4.6906414068178803E-3</v>
      </c>
      <c r="F102" s="139">
        <v>0.40636636900000001</v>
      </c>
      <c r="G102" s="139" t="s">
        <v>385</v>
      </c>
      <c r="H102" s="139">
        <v>1.368742626040427</v>
      </c>
      <c r="I102" s="139">
        <v>3.868884E-3</v>
      </c>
      <c r="J102" s="139">
        <v>8.7826040000000008E-2</v>
      </c>
      <c r="K102" s="139">
        <v>0.63161738000000001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627022</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1.2990639024653889E-3</v>
      </c>
      <c r="F104" s="139">
        <v>2.0003594E-2</v>
      </c>
      <c r="G104" s="139" t="s">
        <v>385</v>
      </c>
      <c r="H104" s="139">
        <v>7.219116857516289E-2</v>
      </c>
      <c r="I104" s="139">
        <v>3.7202256E-4</v>
      </c>
      <c r="J104" s="139">
        <v>1.11606768E-3</v>
      </c>
      <c r="K104" s="139">
        <v>2.6041579200000004E-3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36907</v>
      </c>
      <c r="AL104" s="148" t="s">
        <v>389</v>
      </c>
    </row>
    <row r="105" spans="1:38" s="2" customFormat="1" ht="26.25" customHeight="1" thickBot="1" x14ac:dyDescent="0.25">
      <c r="A105" s="63" t="s">
        <v>216</v>
      </c>
      <c r="B105" s="63" t="s">
        <v>226</v>
      </c>
      <c r="C105" s="64" t="s">
        <v>227</v>
      </c>
      <c r="D105" s="77"/>
      <c r="E105" s="139">
        <v>8.7183736496914885E-4</v>
      </c>
      <c r="F105" s="139">
        <v>3.0361050000000004E-2</v>
      </c>
      <c r="G105" s="139" t="s">
        <v>385</v>
      </c>
      <c r="H105" s="139">
        <v>4.8830815165263983E-2</v>
      </c>
      <c r="I105" s="139">
        <v>6.9599599999999994E-4</v>
      </c>
      <c r="J105" s="139">
        <v>1.0937079999999999E-3</v>
      </c>
      <c r="K105" s="139">
        <v>2.386272E-3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7102</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1.0252964354039809E-2</v>
      </c>
      <c r="F107" s="139">
        <v>1.04455626</v>
      </c>
      <c r="G107" s="139" t="s">
        <v>385</v>
      </c>
      <c r="H107" s="139">
        <v>1.2144190496301279</v>
      </c>
      <c r="I107" s="139">
        <v>1.8991932E-2</v>
      </c>
      <c r="J107" s="139">
        <v>0.25322576000000002</v>
      </c>
      <c r="K107" s="139">
        <v>1.2028223600000001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6330644</v>
      </c>
      <c r="AL107" s="148" t="s">
        <v>389</v>
      </c>
    </row>
    <row r="108" spans="1:38" s="2" customFormat="1" ht="26.25" customHeight="1" thickBot="1" x14ac:dyDescent="0.25">
      <c r="A108" s="63" t="s">
        <v>216</v>
      </c>
      <c r="B108" s="63" t="s">
        <v>231</v>
      </c>
      <c r="C108" s="64" t="s">
        <v>350</v>
      </c>
      <c r="D108" s="77"/>
      <c r="E108" s="139">
        <v>3.2385110586510009E-2</v>
      </c>
      <c r="F108" s="139">
        <v>0.79905636000000002</v>
      </c>
      <c r="G108" s="139" t="s">
        <v>385</v>
      </c>
      <c r="H108" s="139">
        <v>1.4195443768093501</v>
      </c>
      <c r="I108" s="139">
        <v>1.4797340000000001E-2</v>
      </c>
      <c r="J108" s="139">
        <v>0.1479734</v>
      </c>
      <c r="K108" s="139">
        <v>0.29594680000000001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7398670</v>
      </c>
      <c r="AL108" s="148" t="s">
        <v>389</v>
      </c>
    </row>
    <row r="109" spans="1:38" s="2" customFormat="1" ht="26.25" customHeight="1" thickBot="1" x14ac:dyDescent="0.25">
      <c r="A109" s="63" t="s">
        <v>216</v>
      </c>
      <c r="B109" s="63" t="s">
        <v>232</v>
      </c>
      <c r="C109" s="64" t="s">
        <v>351</v>
      </c>
      <c r="D109" s="77"/>
      <c r="E109" s="139">
        <v>1.02819938322816E-3</v>
      </c>
      <c r="F109" s="139">
        <v>7.6295736000000003E-2</v>
      </c>
      <c r="G109" s="139" t="s">
        <v>385</v>
      </c>
      <c r="H109" s="139">
        <v>9.4373114181223669E-2</v>
      </c>
      <c r="I109" s="139">
        <v>3.1204800000000001E-3</v>
      </c>
      <c r="J109" s="139">
        <v>1.716264E-2</v>
      </c>
      <c r="K109" s="139">
        <v>1.716264E-2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156024</v>
      </c>
      <c r="AL109" s="148" t="s">
        <v>389</v>
      </c>
    </row>
    <row r="110" spans="1:38" s="2" customFormat="1" ht="26.25" customHeight="1" thickBot="1" x14ac:dyDescent="0.25">
      <c r="A110" s="63" t="s">
        <v>216</v>
      </c>
      <c r="B110" s="63" t="s">
        <v>233</v>
      </c>
      <c r="C110" s="64" t="s">
        <v>352</v>
      </c>
      <c r="D110" s="77"/>
      <c r="E110" s="139">
        <v>8.1802320420816012E-4</v>
      </c>
      <c r="F110" s="139">
        <v>8.3900664E-2</v>
      </c>
      <c r="G110" s="139" t="s">
        <v>385</v>
      </c>
      <c r="H110" s="139">
        <v>6.5022586197054477E-2</v>
      </c>
      <c r="I110" s="139">
        <v>3.6771700000000004E-3</v>
      </c>
      <c r="J110" s="139">
        <v>2.6477140000000003E-2</v>
      </c>
      <c r="K110" s="139">
        <v>2.6477140000000003E-2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171576</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5.1590753819428015</v>
      </c>
      <c r="F112" s="139" t="s">
        <v>385</v>
      </c>
      <c r="G112" s="139" t="s">
        <v>385</v>
      </c>
      <c r="H112" s="139">
        <v>9.1991317416285909</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128976884.54857002</v>
      </c>
      <c r="AL112" s="148" t="s">
        <v>391</v>
      </c>
    </row>
    <row r="113" spans="1:38" s="2" customFormat="1" ht="26.25" customHeight="1" thickBot="1" x14ac:dyDescent="0.25">
      <c r="A113" s="63" t="s">
        <v>235</v>
      </c>
      <c r="B113" s="78" t="s">
        <v>238</v>
      </c>
      <c r="C113" s="79" t="s">
        <v>239</v>
      </c>
      <c r="D113" s="65"/>
      <c r="E113" s="139">
        <v>1.140630685408631</v>
      </c>
      <c r="F113" s="139" t="s">
        <v>392</v>
      </c>
      <c r="G113" s="139" t="s">
        <v>385</v>
      </c>
      <c r="H113" s="139">
        <v>11.55107615527796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46041967.249968156</v>
      </c>
      <c r="AL113" s="148" t="s">
        <v>391</v>
      </c>
    </row>
    <row r="114" spans="1:38" s="2" customFormat="1" ht="26.25" customHeight="1" thickBot="1" x14ac:dyDescent="0.25">
      <c r="A114" s="63" t="s">
        <v>235</v>
      </c>
      <c r="B114" s="78" t="s">
        <v>240</v>
      </c>
      <c r="C114" s="79" t="s">
        <v>357</v>
      </c>
      <c r="D114" s="65"/>
      <c r="E114" s="139" t="s">
        <v>390</v>
      </c>
      <c r="F114" s="139" t="s">
        <v>385</v>
      </c>
      <c r="G114" s="139" t="s">
        <v>385</v>
      </c>
      <c r="H114" s="139" t="s">
        <v>390</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390</v>
      </c>
      <c r="AL114" s="148" t="s">
        <v>390</v>
      </c>
    </row>
    <row r="115" spans="1:38" s="2" customFormat="1" ht="26.25" customHeight="1" thickBot="1" x14ac:dyDescent="0.25">
      <c r="A115" s="63" t="s">
        <v>235</v>
      </c>
      <c r="B115" s="78" t="s">
        <v>241</v>
      </c>
      <c r="C115" s="79" t="s">
        <v>242</v>
      </c>
      <c r="D115" s="65"/>
      <c r="E115" s="139">
        <v>1.2111840748000001E-2</v>
      </c>
      <c r="F115" s="139" t="s">
        <v>385</v>
      </c>
      <c r="G115" s="139" t="s">
        <v>385</v>
      </c>
      <c r="H115" s="139">
        <v>2.4223681496000002E-2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302796.01870000002</v>
      </c>
      <c r="AL115" s="148" t="s">
        <v>391</v>
      </c>
    </row>
    <row r="116" spans="1:38" s="2" customFormat="1" ht="26.25" customHeight="1" thickBot="1" x14ac:dyDescent="0.25">
      <c r="A116" s="63" t="s">
        <v>235</v>
      </c>
      <c r="B116" s="63" t="s">
        <v>243</v>
      </c>
      <c r="C116" s="69" t="s">
        <v>379</v>
      </c>
      <c r="D116" s="65"/>
      <c r="E116" s="139">
        <v>0.83420853191742728</v>
      </c>
      <c r="F116" s="139" t="s">
        <v>392</v>
      </c>
      <c r="G116" s="139" t="s">
        <v>385</v>
      </c>
      <c r="H116" s="139">
        <v>1.1375465680235619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8165247.7914196234</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0.13023718329550002</v>
      </c>
      <c r="J119" s="139">
        <v>2.3348017375950003</v>
      </c>
      <c r="K119" s="139">
        <v>1.8849711430680001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1348019</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0.13199257205699999</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1348019</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4.9490649999999999E-6</v>
      </c>
      <c r="AD122" s="139" t="s">
        <v>385</v>
      </c>
      <c r="AE122" s="137"/>
      <c r="AF122" s="140" t="s">
        <v>385</v>
      </c>
      <c r="AG122" s="140" t="s">
        <v>385</v>
      </c>
      <c r="AH122" s="140" t="s">
        <v>385</v>
      </c>
      <c r="AI122" s="140" t="s">
        <v>385</v>
      </c>
      <c r="AJ122" s="140" t="s">
        <v>385</v>
      </c>
      <c r="AK122" s="140">
        <v>18547</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0.7120737618702252</v>
      </c>
      <c r="G125" s="136" t="s">
        <v>385</v>
      </c>
      <c r="H125" s="136" t="s">
        <v>393</v>
      </c>
      <c r="I125" s="136">
        <v>1.1035454100000001E-4</v>
      </c>
      <c r="J125" s="136">
        <v>7.3235286300000005E-4</v>
      </c>
      <c r="K125" s="136">
        <v>1.5483076510000001E-3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44.990898460799343</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0.27890868000000002</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1162.1195</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2.5644364168700213E-2</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0.76795956868834858</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2.4141750929999994E-3</v>
      </c>
      <c r="F130" s="136">
        <v>2.0534362859999999E-2</v>
      </c>
      <c r="G130" s="136">
        <v>1.3042095329999999E-4</v>
      </c>
      <c r="H130" s="136" t="s">
        <v>393</v>
      </c>
      <c r="I130" s="136">
        <v>1.1099655599999998E-5</v>
      </c>
      <c r="J130" s="136">
        <v>1.94243973E-5</v>
      </c>
      <c r="K130" s="136">
        <v>2.7749138999999995E-5</v>
      </c>
      <c r="L130" s="136">
        <v>3.8848794599999997E-7</v>
      </c>
      <c r="M130" s="136">
        <v>1.9424397299999999E-4</v>
      </c>
      <c r="N130" s="136">
        <v>3.6073880699999997E-3</v>
      </c>
      <c r="O130" s="136">
        <v>2.7749138999999995E-4</v>
      </c>
      <c r="P130" s="136">
        <v>1.553951784E-4</v>
      </c>
      <c r="Q130" s="136">
        <v>4.4398622399999992E-5</v>
      </c>
      <c r="R130" s="136" t="s">
        <v>393</v>
      </c>
      <c r="S130" s="136" t="s">
        <v>393</v>
      </c>
      <c r="T130" s="136">
        <v>3.8848794599999998E-4</v>
      </c>
      <c r="U130" s="136" t="s">
        <v>393</v>
      </c>
      <c r="V130" s="136" t="s">
        <v>393</v>
      </c>
      <c r="W130" s="136">
        <v>0.9712198649999999</v>
      </c>
      <c r="X130" s="136" t="s">
        <v>393</v>
      </c>
      <c r="Y130" s="136" t="s">
        <v>393</v>
      </c>
      <c r="Z130" s="136" t="s">
        <v>393</v>
      </c>
      <c r="AA130" s="136" t="s">
        <v>393</v>
      </c>
      <c r="AB130" s="136">
        <v>5.549827799999999E-5</v>
      </c>
      <c r="AC130" s="136">
        <v>5.5498277999999988E-3</v>
      </c>
      <c r="AD130" s="136" t="s">
        <v>385</v>
      </c>
      <c r="AE130" s="137"/>
      <c r="AF130" s="138" t="s">
        <v>385</v>
      </c>
      <c r="AG130" s="138" t="s">
        <v>385</v>
      </c>
      <c r="AH130" s="138" t="s">
        <v>385</v>
      </c>
      <c r="AI130" s="138" t="s">
        <v>385</v>
      </c>
      <c r="AJ130" s="138" t="s">
        <v>385</v>
      </c>
      <c r="AK130" s="138">
        <v>2.7749138999999996</v>
      </c>
      <c r="AL130" s="147" t="s">
        <v>396</v>
      </c>
    </row>
    <row r="131" spans="1:38" s="2" customFormat="1" ht="26.25" customHeight="1" thickBot="1" x14ac:dyDescent="0.25">
      <c r="A131" s="63" t="s">
        <v>260</v>
      </c>
      <c r="B131" s="67" t="s">
        <v>274</v>
      </c>
      <c r="C131" s="75" t="s">
        <v>275</v>
      </c>
      <c r="D131" s="65"/>
      <c r="E131" s="136">
        <v>4.7914379999999996E-4</v>
      </c>
      <c r="F131" s="136">
        <v>1.8633369999999997E-4</v>
      </c>
      <c r="G131" s="136">
        <v>2.3424807999999988E-5</v>
      </c>
      <c r="H131" s="136" t="s">
        <v>393</v>
      </c>
      <c r="I131" s="136" t="s">
        <v>393</v>
      </c>
      <c r="J131" s="136" t="s">
        <v>393</v>
      </c>
      <c r="K131" s="136">
        <v>6.1223929999999963E-5</v>
      </c>
      <c r="L131" s="136">
        <v>1.4081503899999991E-6</v>
      </c>
      <c r="M131" s="136">
        <v>3.9928649999999995E-4</v>
      </c>
      <c r="N131" s="136" t="s">
        <v>390</v>
      </c>
      <c r="O131" s="136">
        <v>3.1942920000000024E-5</v>
      </c>
      <c r="P131" s="136">
        <v>4.3122942000000037E-4</v>
      </c>
      <c r="Q131" s="136">
        <v>2.6619100000000022E-7</v>
      </c>
      <c r="R131" s="136">
        <v>4.2590560000000035E-6</v>
      </c>
      <c r="S131" s="136">
        <v>6.5482985999999993E-4</v>
      </c>
      <c r="T131" s="136">
        <v>7.9857299999999999E-5</v>
      </c>
      <c r="U131" s="136" t="s">
        <v>393</v>
      </c>
      <c r="V131" s="136" t="s">
        <v>393</v>
      </c>
      <c r="W131" s="136">
        <v>0.74533479999999941</v>
      </c>
      <c r="X131" s="136" t="s">
        <v>393</v>
      </c>
      <c r="Y131" s="136" t="s">
        <v>393</v>
      </c>
      <c r="Z131" s="136" t="s">
        <v>393</v>
      </c>
      <c r="AA131" s="136" t="s">
        <v>393</v>
      </c>
      <c r="AB131" s="136">
        <v>1.064764E-8</v>
      </c>
      <c r="AC131" s="136">
        <v>2.66191E-2</v>
      </c>
      <c r="AD131" s="136">
        <v>5.3238199999999999E-3</v>
      </c>
      <c r="AE131" s="137"/>
      <c r="AF131" s="138" t="s">
        <v>385</v>
      </c>
      <c r="AG131" s="138" t="s">
        <v>385</v>
      </c>
      <c r="AH131" s="138" t="s">
        <v>385</v>
      </c>
      <c r="AI131" s="138" t="s">
        <v>385</v>
      </c>
      <c r="AJ131" s="138" t="s">
        <v>385</v>
      </c>
      <c r="AK131" s="138">
        <v>0.26619099999999996</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1.506768214285714E-2</v>
      </c>
      <c r="F133" s="136">
        <v>2.3743014285714282E-4</v>
      </c>
      <c r="G133" s="136">
        <v>2.0638158571428572E-3</v>
      </c>
      <c r="H133" s="136" t="s">
        <v>385</v>
      </c>
      <c r="I133" s="136">
        <v>6.3375584285714286E-4</v>
      </c>
      <c r="J133" s="136">
        <v>6.3375584285714286E-4</v>
      </c>
      <c r="K133" s="136">
        <v>7.0425433142857141E-4</v>
      </c>
      <c r="L133" s="136" t="s">
        <v>393</v>
      </c>
      <c r="M133" s="136">
        <v>2.5569400000000002E-3</v>
      </c>
      <c r="N133" s="136">
        <v>5.4846362999999999E-4</v>
      </c>
      <c r="O133" s="136">
        <v>9.186720142857142E-5</v>
      </c>
      <c r="P133" s="136">
        <v>2.7213147142857143E-2</v>
      </c>
      <c r="Q133" s="136">
        <v>2.4857109571428568E-4</v>
      </c>
      <c r="R133" s="136">
        <v>2.4765790285714287E-4</v>
      </c>
      <c r="S133" s="136">
        <v>2.2701974428571427E-4</v>
      </c>
      <c r="T133" s="136">
        <v>3.1651264428571427E-4</v>
      </c>
      <c r="U133" s="136">
        <v>3.6125909428571428E-4</v>
      </c>
      <c r="V133" s="136">
        <v>2.9244088057142855E-3</v>
      </c>
      <c r="W133" s="136">
        <v>4.9312414285714284E-4</v>
      </c>
      <c r="X133" s="136">
        <v>2.4108291428571424E-7</v>
      </c>
      <c r="Y133" s="136">
        <v>1.3168240999999998E-7</v>
      </c>
      <c r="Z133" s="136">
        <v>1.1761923999999999E-7</v>
      </c>
      <c r="AA133" s="136">
        <v>1.2766436142857142E-7</v>
      </c>
      <c r="AB133" s="136">
        <v>6.180489257142857E-7</v>
      </c>
      <c r="AC133" s="136">
        <v>2.739578571428571E-3</v>
      </c>
      <c r="AD133" s="136">
        <v>7.4881814285714275E-3</v>
      </c>
      <c r="AE133" s="137"/>
      <c r="AF133" s="138" t="s">
        <v>385</v>
      </c>
      <c r="AG133" s="138" t="s">
        <v>385</v>
      </c>
      <c r="AH133" s="138" t="s">
        <v>385</v>
      </c>
      <c r="AI133" s="138" t="s">
        <v>385</v>
      </c>
      <c r="AJ133" s="138" t="s">
        <v>385</v>
      </c>
      <c r="AK133" s="138">
        <v>18263.857142857141</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5.8529840000000003E-3</v>
      </c>
      <c r="F136" s="136">
        <v>0.22487267800000002</v>
      </c>
      <c r="G136" s="136">
        <v>2.8387E-3</v>
      </c>
      <c r="H136" s="136">
        <v>0.68085171399999955</v>
      </c>
      <c r="I136" s="136">
        <v>4.1346999999999993E-4</v>
      </c>
      <c r="J136" s="136">
        <v>4.1346999999999993E-4</v>
      </c>
      <c r="K136" s="136">
        <v>4.13471E-4</v>
      </c>
      <c r="L136" s="136" t="s">
        <v>393</v>
      </c>
      <c r="M136" s="136">
        <v>2.060278E-3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369599</v>
      </c>
      <c r="AL136" s="147" t="s">
        <v>443</v>
      </c>
    </row>
    <row r="137" spans="1:38" s="2" customFormat="1" ht="26.25" customHeight="1" thickBot="1" x14ac:dyDescent="0.25">
      <c r="A137" s="63" t="s">
        <v>260</v>
      </c>
      <c r="B137" s="63" t="s">
        <v>286</v>
      </c>
      <c r="C137" s="64" t="s">
        <v>287</v>
      </c>
      <c r="D137" s="65"/>
      <c r="E137" s="136">
        <v>3.7355999999999999E-5</v>
      </c>
      <c r="F137" s="136">
        <v>4.4428756459589672E-2</v>
      </c>
      <c r="G137" s="136">
        <v>4.8449999999999999E-5</v>
      </c>
      <c r="H137" s="136">
        <v>6.7227579999999997E-3</v>
      </c>
      <c r="I137" s="136">
        <v>4.9130000000000002E-6</v>
      </c>
      <c r="J137" s="136">
        <v>4.9130000000000002E-6</v>
      </c>
      <c r="K137" s="136">
        <v>4.9130000000000002E-6</v>
      </c>
      <c r="L137" s="136" t="s">
        <v>393</v>
      </c>
      <c r="M137" s="136">
        <v>1.4601E-5</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186178</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0.18341842000000003</v>
      </c>
      <c r="J139" s="136">
        <v>0.18341842000000003</v>
      </c>
      <c r="K139" s="136">
        <v>0.18341842000000003</v>
      </c>
      <c r="L139" s="136" t="s">
        <v>393</v>
      </c>
      <c r="M139" s="136" t="s">
        <v>393</v>
      </c>
      <c r="N139" s="136">
        <v>5.3061999999999998E-4</v>
      </c>
      <c r="O139" s="136">
        <v>1.07183E-3</v>
      </c>
      <c r="P139" s="136">
        <v>1.07183E-3</v>
      </c>
      <c r="Q139" s="136">
        <v>1.6998500000000001E-3</v>
      </c>
      <c r="R139" s="136">
        <v>1.62363E-3</v>
      </c>
      <c r="S139" s="136">
        <v>3.7695700000000003E-3</v>
      </c>
      <c r="T139" s="136" t="s">
        <v>393</v>
      </c>
      <c r="U139" s="136" t="s">
        <v>393</v>
      </c>
      <c r="V139" s="136" t="s">
        <v>393</v>
      </c>
      <c r="W139" s="136">
        <v>1.8599600000000001</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2737</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67.38376159351813</v>
      </c>
      <c r="F141" s="19">
        <f>SUM(F14:F140)</f>
        <v>102.53062388236005</v>
      </c>
      <c r="G141" s="19">
        <f t="shared" ref="G141:AJ141" si="0">SUM(G14:G140)</f>
        <v>20.387519913734252</v>
      </c>
      <c r="H141" s="19">
        <f t="shared" si="0"/>
        <v>32.10109969015452</v>
      </c>
      <c r="I141" s="19">
        <f t="shared" si="0"/>
        <v>17.393854989695143</v>
      </c>
      <c r="J141" s="19">
        <f t="shared" si="0"/>
        <v>22.586310734033454</v>
      </c>
      <c r="K141" s="19">
        <f t="shared" si="0"/>
        <v>30.192883238006047</v>
      </c>
      <c r="L141" s="19">
        <f t="shared" si="0"/>
        <v>2.3224177522864973</v>
      </c>
      <c r="M141" s="19">
        <f t="shared" si="0"/>
        <v>319.60572022399111</v>
      </c>
      <c r="N141" s="19">
        <f t="shared" si="0"/>
        <v>10.658380638956427</v>
      </c>
      <c r="O141" s="19">
        <f t="shared" si="0"/>
        <v>0.92498096824815523</v>
      </c>
      <c r="P141" s="19">
        <f t="shared" si="0"/>
        <v>0.81706100644711055</v>
      </c>
      <c r="Q141" s="19">
        <f t="shared" si="0"/>
        <v>1.217754903405343</v>
      </c>
      <c r="R141" s="19">
        <f t="shared" si="0"/>
        <v>4.3329387646273014</v>
      </c>
      <c r="S141" s="19">
        <f t="shared" si="0"/>
        <v>9.4167144718880902</v>
      </c>
      <c r="T141" s="19">
        <f t="shared" si="0"/>
        <v>1.6454201480859716</v>
      </c>
      <c r="U141" s="19">
        <f t="shared" si="0"/>
        <v>1.8609087918135025</v>
      </c>
      <c r="V141" s="19">
        <f t="shared" si="0"/>
        <v>38.035761096985375</v>
      </c>
      <c r="W141" s="19">
        <f t="shared" si="0"/>
        <v>67.308294737883742</v>
      </c>
      <c r="X141" s="19">
        <f t="shared" si="0"/>
        <v>4.9328351373932735</v>
      </c>
      <c r="Y141" s="19">
        <f t="shared" si="0"/>
        <v>4.6170441339170143</v>
      </c>
      <c r="Z141" s="19">
        <f t="shared" si="0"/>
        <v>2.2100964432694177</v>
      </c>
      <c r="AA141" s="19">
        <f t="shared" si="0"/>
        <v>2.6410843606238323</v>
      </c>
      <c r="AB141" s="19">
        <f t="shared" si="0"/>
        <v>30.654729469013382</v>
      </c>
      <c r="AC141" s="19">
        <f t="shared" si="0"/>
        <v>3.402772052835302</v>
      </c>
      <c r="AD141" s="19">
        <f t="shared" si="0"/>
        <v>21.492257709961255</v>
      </c>
      <c r="AE141" s="55"/>
      <c r="AF141" s="19">
        <f t="shared" si="0"/>
        <v>135666.33417888425</v>
      </c>
      <c r="AG141" s="19">
        <f t="shared" si="0"/>
        <v>158190.47083187869</v>
      </c>
      <c r="AH141" s="19">
        <f t="shared" si="0"/>
        <v>139619.08356590159</v>
      </c>
      <c r="AI141" s="19">
        <f t="shared" si="0"/>
        <v>77283.869347836211</v>
      </c>
      <c r="AJ141" s="19">
        <f t="shared" si="0"/>
        <v>2841.3648618900002</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67.38376159351813</v>
      </c>
      <c r="F152" s="13">
        <f t="shared" ref="F152:AD152" si="1">SUM(F$141, F$151, IF(AND(ISNUMBER(SEARCH($B$4,"AT|BE|CH|GB|IE|LT|LU|NL")),SUM(F$143:F$149)&gt;0),SUM(F$143:F$149)-SUM(F$27:F$33),0))</f>
        <v>102.53062388236005</v>
      </c>
      <c r="G152" s="13">
        <f t="shared" si="1"/>
        <v>20.387519913734252</v>
      </c>
      <c r="H152" s="13">
        <f t="shared" si="1"/>
        <v>32.10109969015452</v>
      </c>
      <c r="I152" s="13">
        <f t="shared" si="1"/>
        <v>17.393854989695143</v>
      </c>
      <c r="J152" s="13">
        <f t="shared" si="1"/>
        <v>22.586310734033454</v>
      </c>
      <c r="K152" s="13">
        <f t="shared" si="1"/>
        <v>30.192883238006047</v>
      </c>
      <c r="L152" s="13">
        <f t="shared" si="1"/>
        <v>2.3224177522864973</v>
      </c>
      <c r="M152" s="13">
        <f t="shared" si="1"/>
        <v>319.60572022399111</v>
      </c>
      <c r="N152" s="13">
        <f t="shared" si="1"/>
        <v>10.658380638956427</v>
      </c>
      <c r="O152" s="13">
        <f t="shared" si="1"/>
        <v>0.92498096824815523</v>
      </c>
      <c r="P152" s="13">
        <f t="shared" si="1"/>
        <v>0.81706100644711055</v>
      </c>
      <c r="Q152" s="13">
        <f t="shared" si="1"/>
        <v>1.217754903405343</v>
      </c>
      <c r="R152" s="13">
        <f t="shared" si="1"/>
        <v>4.3329387646273014</v>
      </c>
      <c r="S152" s="13">
        <f t="shared" si="1"/>
        <v>9.4167144718880902</v>
      </c>
      <c r="T152" s="13">
        <f t="shared" si="1"/>
        <v>1.6454201480859716</v>
      </c>
      <c r="U152" s="13">
        <f t="shared" si="1"/>
        <v>1.8609087918135025</v>
      </c>
      <c r="V152" s="13">
        <f t="shared" si="1"/>
        <v>38.035761096985375</v>
      </c>
      <c r="W152" s="13">
        <f t="shared" si="1"/>
        <v>67.308294737883742</v>
      </c>
      <c r="X152" s="13">
        <f t="shared" si="1"/>
        <v>4.9328351373932735</v>
      </c>
      <c r="Y152" s="13">
        <f t="shared" si="1"/>
        <v>4.6170441339170143</v>
      </c>
      <c r="Z152" s="13">
        <f t="shared" si="1"/>
        <v>2.2100964432694177</v>
      </c>
      <c r="AA152" s="13">
        <f t="shared" si="1"/>
        <v>2.6410843606238323</v>
      </c>
      <c r="AB152" s="13">
        <f t="shared" si="1"/>
        <v>30.654729469013382</v>
      </c>
      <c r="AC152" s="13">
        <f t="shared" si="1"/>
        <v>3.402772052835302</v>
      </c>
      <c r="AD152" s="13">
        <f t="shared" si="1"/>
        <v>21.492257709961255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67.38376159351813</v>
      </c>
      <c r="F154" s="13">
        <f>SUM(F$141, F$153, -1 * IF(OR($B$6=2005,$B$6&gt;=2020),SUM(F$99:F$122),0), IF(AND(ISNUMBER(SEARCH($B$4,"AT|BE|CH|GB|IE|LT|LU|NL")),SUM(F$143:F$149)&gt;0),SUM(F$143:F$149)-SUM(F$27:F$33),0))</f>
        <v>102.53062388236005</v>
      </c>
      <c r="G154" s="13">
        <f>SUM(G$141, G$153, IF(AND(ISNUMBER(SEARCH($B$4,"AT|BE|CH|GB|IE|LT|LU|NL")),SUM(G$143:G$149)&gt;0),SUM(G$143:G$149)-SUM(G$27:G$33),0))</f>
        <v>20.387519913734252</v>
      </c>
      <c r="H154" s="13">
        <f>SUM(H$141, H$153, IF(AND(ISNUMBER(SEARCH($B$4,"AT|BE|CH|GB|IE|LT|LU|NL")),SUM(H$143:H$149)&gt;0),SUM(H$143:H$149)-SUM(H$27:H$33),0))</f>
        <v>32.10109969015452</v>
      </c>
      <c r="I154" s="13">
        <f t="shared" ref="I154:AD154" si="2">SUM(I$141, I$153, IF(AND(ISNUMBER(SEARCH($B$4,"AT|BE|CH|GB|IE|LT|LU|NL")),SUM(I$143:I$149)&gt;0),SUM(I$143:I$149)-SUM(I$27:I$33),0))</f>
        <v>17.393854989695143</v>
      </c>
      <c r="J154" s="13">
        <f t="shared" si="2"/>
        <v>22.586310734033454</v>
      </c>
      <c r="K154" s="13">
        <f t="shared" si="2"/>
        <v>30.192883238006047</v>
      </c>
      <c r="L154" s="13">
        <f t="shared" si="2"/>
        <v>2.3224177522864973</v>
      </c>
      <c r="M154" s="13">
        <f t="shared" si="2"/>
        <v>319.60572022399111</v>
      </c>
      <c r="N154" s="13">
        <f t="shared" si="2"/>
        <v>10.658380638956427</v>
      </c>
      <c r="O154" s="13">
        <f t="shared" si="2"/>
        <v>0.92498096824815523</v>
      </c>
      <c r="P154" s="13">
        <f t="shared" si="2"/>
        <v>0.81706100644711055</v>
      </c>
      <c r="Q154" s="13">
        <f t="shared" si="2"/>
        <v>1.217754903405343</v>
      </c>
      <c r="R154" s="13">
        <f t="shared" si="2"/>
        <v>4.3329387646273014</v>
      </c>
      <c r="S154" s="13">
        <f t="shared" si="2"/>
        <v>9.4167144718880902</v>
      </c>
      <c r="T154" s="13">
        <f t="shared" si="2"/>
        <v>1.6454201480859716</v>
      </c>
      <c r="U154" s="13">
        <f t="shared" si="2"/>
        <v>1.8609087918135025</v>
      </c>
      <c r="V154" s="13">
        <f t="shared" si="2"/>
        <v>38.035761096985375</v>
      </c>
      <c r="W154" s="13">
        <f t="shared" si="2"/>
        <v>67.308294737883742</v>
      </c>
      <c r="X154" s="13">
        <f t="shared" si="2"/>
        <v>4.9328351373932735</v>
      </c>
      <c r="Y154" s="13">
        <f t="shared" si="2"/>
        <v>4.6170441339170143</v>
      </c>
      <c r="Z154" s="13">
        <f t="shared" si="2"/>
        <v>2.2100964432694177</v>
      </c>
      <c r="AA154" s="13">
        <f t="shared" si="2"/>
        <v>2.6410843606238323</v>
      </c>
      <c r="AB154" s="13">
        <f t="shared" si="2"/>
        <v>30.654729469013382</v>
      </c>
      <c r="AC154" s="13">
        <f t="shared" si="2"/>
        <v>3.402772052835302</v>
      </c>
      <c r="AD154" s="13">
        <f t="shared" si="2"/>
        <v>21.492257709961255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0.67909024290692932</v>
      </c>
      <c r="F157" s="22">
        <v>1.7909362074377749E-2</v>
      </c>
      <c r="G157" s="22">
        <v>4.2219033760091E-2</v>
      </c>
      <c r="H157" s="22" t="s">
        <v>393</v>
      </c>
      <c r="I157" s="22">
        <v>9.268183270074587E-3</v>
      </c>
      <c r="J157" s="22">
        <v>9.268183270074587E-3</v>
      </c>
      <c r="K157" s="22">
        <v>9.268183270074587E-3</v>
      </c>
      <c r="L157" s="22">
        <v>1.5447508389202644E-6</v>
      </c>
      <c r="M157" s="22">
        <v>0.18438314361250768</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393</v>
      </c>
      <c r="AD157" s="22" t="s">
        <v>393</v>
      </c>
      <c r="AE157" s="57"/>
      <c r="AF157" s="22">
        <v>2176.3110853690469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8.3577455626410013E-3</v>
      </c>
      <c r="F158" s="22">
        <v>1.2715813908075906E-3</v>
      </c>
      <c r="G158" s="22">
        <v>5.489874504179999E-4</v>
      </c>
      <c r="H158" s="22" t="s">
        <v>393</v>
      </c>
      <c r="I158" s="22">
        <v>1.5661043787706797E-4</v>
      </c>
      <c r="J158" s="22">
        <v>1.5661043787706797E-4</v>
      </c>
      <c r="K158" s="22">
        <v>1.5661043787706797E-4</v>
      </c>
      <c r="L158" s="22">
        <v>7.5173010180992625E-5</v>
      </c>
      <c r="M158" s="22">
        <v>5.5256565858121207E-2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393</v>
      </c>
      <c r="AD158" s="22" t="s">
        <v>393</v>
      </c>
      <c r="AE158" s="57"/>
      <c r="AF158" s="22">
        <v>28.324685146982425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0.53386900783213653</v>
      </c>
      <c r="F163" s="23">
        <v>0.12418999999999999</v>
      </c>
      <c r="G163" s="23">
        <v>9.4384400000000011E-3</v>
      </c>
      <c r="H163" s="23">
        <v>1.068034E-2</v>
      </c>
      <c r="I163" s="23">
        <v>2.3480721676866638</v>
      </c>
      <c r="J163" s="23">
        <v>2.8698659827281445</v>
      </c>
      <c r="K163" s="23">
        <v>4.4352474278525866</v>
      </c>
      <c r="L163" s="23">
        <v>0.21132649509179974</v>
      </c>
      <c r="M163" s="23">
        <v>19.041327946012867</v>
      </c>
      <c r="N163" s="23" t="s">
        <v>393</v>
      </c>
      <c r="O163" s="23" t="s">
        <v>393</v>
      </c>
      <c r="P163" s="23" t="s">
        <v>393</v>
      </c>
      <c r="Q163" s="23" t="s">
        <v>393</v>
      </c>
      <c r="R163" s="23" t="s">
        <v>393</v>
      </c>
      <c r="S163" s="23" t="s">
        <v>393</v>
      </c>
      <c r="T163" s="23" t="s">
        <v>393</v>
      </c>
      <c r="U163" s="23" t="s">
        <v>393</v>
      </c>
      <c r="V163" s="23" t="s">
        <v>393</v>
      </c>
      <c r="W163" s="23">
        <v>1.3044845376037021E-3</v>
      </c>
      <c r="X163" s="23">
        <v>7.8269072256222122E-2</v>
      </c>
      <c r="Y163" s="23">
        <v>0.10435876300829615</v>
      </c>
      <c r="Z163" s="23">
        <v>4.4352474278525872E-2</v>
      </c>
      <c r="AA163" s="23">
        <v>3.0003144364885145E-2</v>
      </c>
      <c r="AB163" s="23">
        <v>0.25698345390792932</v>
      </c>
      <c r="AC163" s="23">
        <v>2.2958927861825153E-2</v>
      </c>
      <c r="AD163" s="23">
        <v>0.15653814451244424</v>
      </c>
      <c r="AE163" s="58"/>
      <c r="AF163" s="23" t="s">
        <v>390</v>
      </c>
      <c r="AG163" s="23" t="s">
        <v>390</v>
      </c>
      <c r="AH163" s="23" t="s">
        <v>390</v>
      </c>
      <c r="AI163" s="23" t="s">
        <v>390</v>
      </c>
      <c r="AJ163" s="23" t="s">
        <v>390</v>
      </c>
      <c r="AK163" s="23">
        <v>260.8969075207404</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conditionalFormatting sqref="AL14:AL36 AL39:AL140">
    <cfRule type="cellIs" dxfId="468" priority="20" stopIfTrue="1" operator="equal">
      <formula>"NO"</formula>
    </cfRule>
    <cfRule type="cellIs" dxfId="467" priority="21" stopIfTrue="1" operator="equal">
      <formula>"NA"</formula>
    </cfRule>
    <cfRule type="cellIs" dxfId="466" priority="22" stopIfTrue="1" operator="equal">
      <formula>"IE"</formula>
    </cfRule>
    <cfRule type="cellIs" dxfId="465" priority="23" stopIfTrue="1" operator="equal">
      <formula>"NE"</formula>
    </cfRule>
  </conditionalFormatting>
  <conditionalFormatting sqref="AL37:AL38">
    <cfRule type="cellIs" dxfId="464" priority="14" stopIfTrue="1" operator="equal">
      <formula>"NO"</formula>
    </cfRule>
    <cfRule type="cellIs" dxfId="463" priority="15" stopIfTrue="1" operator="equal">
      <formula>"NA"</formula>
    </cfRule>
    <cfRule type="cellIs" dxfId="462" priority="16" stopIfTrue="1" operator="equal">
      <formula>"IE"</formula>
    </cfRule>
    <cfRule type="cellIs" dxfId="461" priority="17" stopIfTrue="1" operator="equal">
      <formula>"NE"</formula>
    </cfRule>
  </conditionalFormatting>
  <conditionalFormatting sqref="E14:AK140">
    <cfRule type="cellIs" dxfId="460" priority="6" stopIfTrue="1" operator="equal">
      <formula>"NO"</formula>
    </cfRule>
    <cfRule type="cellIs" dxfId="459" priority="7" stopIfTrue="1" operator="equal">
      <formula>"NA"</formula>
    </cfRule>
    <cfRule type="cellIs" dxfId="458" priority="8" stopIfTrue="1" operator="equal">
      <formula>"IE"</formula>
    </cfRule>
    <cfRule type="cellIs" dxfId="457" priority="9" stopIfTrue="1" operator="equal">
      <formula>"NE"</formula>
    </cfRule>
  </conditionalFormatting>
  <conditionalFormatting sqref="E157:AD164 E143:AD149 E14:AD141">
    <cfRule type="cellIs" dxfId="456" priority="5" operator="equal">
      <formula>0</formula>
    </cfRule>
  </conditionalFormatting>
  <conditionalFormatting sqref="AF14:AK140">
    <cfRule type="cellIs" dxfId="455" priority="4" operator="equal">
      <formula>0</formula>
    </cfRule>
  </conditionalFormatting>
  <conditionalFormatting sqref="E157:AD164 AF157:AK164 E143:AD149 AF143:AK149">
    <cfRule type="cellIs" dxfId="454" priority="3" operator="equal">
      <formula>0</formula>
    </cfRule>
  </conditionalFormatting>
  <conditionalFormatting sqref="AF37:AK38">
    <cfRule type="cellIs" dxfId="453" priority="2" operator="equal">
      <formula>0</formula>
    </cfRule>
  </conditionalFormatting>
  <conditionalFormatting sqref="AF14:AL141 AF143:AL149 AF151:AL154 AF157:AL164">
    <cfRule type="cellIs" dxfId="452" priority="1" operator="equal">
      <formula>0</formula>
    </cfRule>
  </conditionalFormatting>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AL170"/>
  <sheetViews>
    <sheetView zoomScale="60" zoomScaleNormal="6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2000</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26.377808500000004</v>
      </c>
      <c r="F14" s="136">
        <v>0.155905082</v>
      </c>
      <c r="G14" s="136">
        <v>58.862402611</v>
      </c>
      <c r="H14" s="136" t="s">
        <v>390</v>
      </c>
      <c r="I14" s="136">
        <v>6.3196745104108576</v>
      </c>
      <c r="J14" s="136">
        <v>7.5859528939621068</v>
      </c>
      <c r="K14" s="136">
        <v>10.062475866000002</v>
      </c>
      <c r="L14" s="136" t="s">
        <v>393</v>
      </c>
      <c r="M14" s="136">
        <v>2.6729310610000003</v>
      </c>
      <c r="N14" s="136">
        <v>23.635773574927999</v>
      </c>
      <c r="O14" s="136">
        <v>0.8378140908082945</v>
      </c>
      <c r="P14" s="136">
        <v>0.76122734309929263</v>
      </c>
      <c r="Q14" s="136">
        <v>1.1790492461366022</v>
      </c>
      <c r="R14" s="136">
        <v>0.48800443733576254</v>
      </c>
      <c r="S14" s="136">
        <v>0.31400832787698429</v>
      </c>
      <c r="T14" s="136">
        <v>0.69884797508029783</v>
      </c>
      <c r="U14" s="136">
        <v>2.2341095705628082</v>
      </c>
      <c r="V14" s="136">
        <v>1.4374241955015798</v>
      </c>
      <c r="W14" s="136">
        <v>771.41217293566888</v>
      </c>
      <c r="X14" s="136">
        <v>1.009640844567094E-3</v>
      </c>
      <c r="Y14" s="136">
        <v>3.1653349367749516E-3</v>
      </c>
      <c r="Z14" s="136">
        <v>2.6140846614735196E-3</v>
      </c>
      <c r="AA14" s="136">
        <v>2.2938400979738866E-4</v>
      </c>
      <c r="AB14" s="136">
        <v>7.0184444526129536E-3</v>
      </c>
      <c r="AC14" s="136">
        <v>0.87885107475134472</v>
      </c>
      <c r="AD14" s="136">
        <v>1.1673447094899114</v>
      </c>
      <c r="AE14" s="137"/>
      <c r="AF14" s="138">
        <v>443.21395000000001</v>
      </c>
      <c r="AG14" s="138">
        <v>65432.41141299998</v>
      </c>
      <c r="AH14" s="138">
        <v>34459.245156000004</v>
      </c>
      <c r="AI14" s="138">
        <v>5.5940000000000003</v>
      </c>
      <c r="AJ14" s="138">
        <v>1091.31115</v>
      </c>
      <c r="AK14" s="138" t="s">
        <v>385</v>
      </c>
      <c r="AL14" s="147" t="s">
        <v>395</v>
      </c>
    </row>
    <row r="15" spans="1:38" s="1" customFormat="1" ht="26.25" customHeight="1" thickBot="1" x14ac:dyDescent="0.25">
      <c r="A15" s="63" t="s">
        <v>53</v>
      </c>
      <c r="B15" s="63" t="s">
        <v>54</v>
      </c>
      <c r="C15" s="64" t="s">
        <v>55</v>
      </c>
      <c r="D15" s="65"/>
      <c r="E15" s="136">
        <v>4.6652378000000008</v>
      </c>
      <c r="F15" s="136">
        <v>2.5277919260000004</v>
      </c>
      <c r="G15" s="136">
        <v>12.261422099999999</v>
      </c>
      <c r="H15" s="136">
        <v>2.4500399999999999E-2</v>
      </c>
      <c r="I15" s="136">
        <v>0.58475981217155604</v>
      </c>
      <c r="J15" s="136">
        <v>0.63867180228131948</v>
      </c>
      <c r="K15" s="136">
        <v>0.64136739999999992</v>
      </c>
      <c r="L15" s="136">
        <v>0.1075958054395663</v>
      </c>
      <c r="M15" s="136">
        <v>0.79635850000000008</v>
      </c>
      <c r="N15" s="136">
        <v>1.69143E-2</v>
      </c>
      <c r="O15" s="136">
        <v>1.3011000000000001E-3</v>
      </c>
      <c r="P15" s="136">
        <v>7.2861599999999996E-4</v>
      </c>
      <c r="Q15" s="136">
        <v>2.0817600000000002E-4</v>
      </c>
      <c r="R15" s="136" t="s">
        <v>392</v>
      </c>
      <c r="S15" s="136" t="s">
        <v>392</v>
      </c>
      <c r="T15" s="136">
        <v>1.8215400000000002E-3</v>
      </c>
      <c r="U15" s="136" t="s">
        <v>392</v>
      </c>
      <c r="V15" s="136" t="s">
        <v>392</v>
      </c>
      <c r="W15" s="136">
        <v>4.5538499999999997</v>
      </c>
      <c r="X15" s="136" t="s">
        <v>393</v>
      </c>
      <c r="Y15" s="136" t="s">
        <v>393</v>
      </c>
      <c r="Z15" s="136" t="s">
        <v>393</v>
      </c>
      <c r="AA15" s="136" t="s">
        <v>393</v>
      </c>
      <c r="AB15" s="136">
        <v>0.26022000000000001</v>
      </c>
      <c r="AC15" s="136">
        <v>2.6022000000000003E-2</v>
      </c>
      <c r="AD15" s="136" t="s">
        <v>385</v>
      </c>
      <c r="AE15" s="137"/>
      <c r="AF15" s="138">
        <v>30828.025402607655</v>
      </c>
      <c r="AG15" s="138">
        <v>1197.9700596</v>
      </c>
      <c r="AH15" s="138">
        <v>8842.7833478121993</v>
      </c>
      <c r="AI15" s="138">
        <v>87.5</v>
      </c>
      <c r="AJ15" s="138">
        <v>96.332400000000007</v>
      </c>
      <c r="AK15" s="138">
        <v>13.010999999999999</v>
      </c>
      <c r="AL15" s="147" t="s">
        <v>396</v>
      </c>
    </row>
    <row r="16" spans="1:38" s="1" customFormat="1" ht="26.25" customHeight="1" thickBot="1" x14ac:dyDescent="0.25">
      <c r="A16" s="63" t="s">
        <v>53</v>
      </c>
      <c r="B16" s="63" t="s">
        <v>56</v>
      </c>
      <c r="C16" s="64" t="s">
        <v>57</v>
      </c>
      <c r="D16" s="65"/>
      <c r="E16" s="136">
        <v>0.35188700000000001</v>
      </c>
      <c r="F16" s="136">
        <v>1.8924747000000002</v>
      </c>
      <c r="G16" s="136">
        <v>0.68660199999999993</v>
      </c>
      <c r="H16" s="136">
        <v>0.1066855</v>
      </c>
      <c r="I16" s="136">
        <v>0.3097419953320541</v>
      </c>
      <c r="J16" s="136">
        <v>0.52128974733523448</v>
      </c>
      <c r="K16" s="136">
        <v>0.78252840000000001</v>
      </c>
      <c r="L16" s="136">
        <v>0.14867615775938597</v>
      </c>
      <c r="M16" s="136">
        <v>12.386818999999999</v>
      </c>
      <c r="N16" s="136">
        <v>0.20811892413199998</v>
      </c>
      <c r="O16" s="136">
        <v>1.1892509950400001E-2</v>
      </c>
      <c r="P16" s="136">
        <v>0.22298456156999999</v>
      </c>
      <c r="Q16" s="136">
        <v>8.1761005908999998E-2</v>
      </c>
      <c r="R16" s="136">
        <v>4.2367066698299996E-2</v>
      </c>
      <c r="S16" s="136">
        <v>0.18582046797500001</v>
      </c>
      <c r="T16" s="136">
        <v>3.86506573388E-2</v>
      </c>
      <c r="U16" s="136">
        <v>2.1555174285099999E-2</v>
      </c>
      <c r="V16" s="136">
        <v>0.341909661074</v>
      </c>
      <c r="W16" s="136">
        <v>0.19325328669400002</v>
      </c>
      <c r="X16" s="136">
        <v>2.1555174285099996E-3</v>
      </c>
      <c r="Y16" s="136">
        <v>2.2298456156999999E-5</v>
      </c>
      <c r="Z16" s="136">
        <v>7.432818719E-6</v>
      </c>
      <c r="AA16" s="136">
        <v>7.432818719E-6</v>
      </c>
      <c r="AB16" s="136">
        <v>2.1926815221049996E-3</v>
      </c>
      <c r="AC16" s="136" t="s">
        <v>385</v>
      </c>
      <c r="AD16" s="136" t="s">
        <v>385</v>
      </c>
      <c r="AE16" s="137"/>
      <c r="AF16" s="138" t="s">
        <v>390</v>
      </c>
      <c r="AG16" s="138">
        <v>7431.8842400000003</v>
      </c>
      <c r="AH16" s="138">
        <v>0.93447899999999995</v>
      </c>
      <c r="AI16" s="138" t="s">
        <v>390</v>
      </c>
      <c r="AJ16" s="138" t="s">
        <v>390</v>
      </c>
      <c r="AK16" s="138" t="s">
        <v>385</v>
      </c>
      <c r="AL16" s="147" t="s">
        <v>49</v>
      </c>
    </row>
    <row r="17" spans="1:38" s="2" customFormat="1" ht="26.25" customHeight="1" thickBot="1" x14ac:dyDescent="0.25">
      <c r="A17" s="63" t="s">
        <v>53</v>
      </c>
      <c r="B17" s="63" t="s">
        <v>58</v>
      </c>
      <c r="C17" s="64" t="s">
        <v>59</v>
      </c>
      <c r="D17" s="65"/>
      <c r="E17" s="136">
        <v>6.0894338000000001</v>
      </c>
      <c r="F17" s="136">
        <v>3.6672589000000005E-2</v>
      </c>
      <c r="G17" s="136">
        <v>9.787125099999999</v>
      </c>
      <c r="H17" s="136" t="s">
        <v>390</v>
      </c>
      <c r="I17" s="136">
        <v>4.5249870239804517</v>
      </c>
      <c r="J17" s="136">
        <v>4.8526298909588039</v>
      </c>
      <c r="K17" s="136">
        <v>5.6163552000000001</v>
      </c>
      <c r="L17" s="136" t="s">
        <v>393</v>
      </c>
      <c r="M17" s="136">
        <v>0.75810960000000005</v>
      </c>
      <c r="N17" s="136">
        <v>1.4598091092112739</v>
      </c>
      <c r="O17" s="136">
        <v>1.961744000112059E-2</v>
      </c>
      <c r="P17" s="136">
        <v>9.1826349446314612E-2</v>
      </c>
      <c r="Q17" s="136">
        <v>4.4641418622499006E-2</v>
      </c>
      <c r="R17" s="136">
        <v>0.14719842719374185</v>
      </c>
      <c r="S17" s="136">
        <v>0.19066029545926841</v>
      </c>
      <c r="T17" s="136">
        <v>0.14175076154474187</v>
      </c>
      <c r="U17" s="136">
        <v>2.0228059425191423E-2</v>
      </c>
      <c r="V17" s="136">
        <v>2.186602336393813</v>
      </c>
      <c r="W17" s="136">
        <v>2.2168864553808745</v>
      </c>
      <c r="X17" s="136">
        <v>0.50334421636967286</v>
      </c>
      <c r="Y17" s="136">
        <v>0.67267620079893109</v>
      </c>
      <c r="Z17" s="136">
        <v>0.269930830716269</v>
      </c>
      <c r="AA17" s="136">
        <v>0.21307132203510923</v>
      </c>
      <c r="AB17" s="136">
        <v>1.6590225699199821</v>
      </c>
      <c r="AC17" s="136">
        <v>6.7537948576880001E-3</v>
      </c>
      <c r="AD17" s="136">
        <v>1.8518469771080002</v>
      </c>
      <c r="AE17" s="137"/>
      <c r="AF17" s="138">
        <v>5.5046499999999998</v>
      </c>
      <c r="AG17" s="138">
        <v>20111.825982400002</v>
      </c>
      <c r="AH17" s="138">
        <v>1465.2258639900001</v>
      </c>
      <c r="AI17" s="138" t="s">
        <v>390</v>
      </c>
      <c r="AJ17" s="138" t="s">
        <v>390</v>
      </c>
      <c r="AK17" s="138" t="s">
        <v>385</v>
      </c>
      <c r="AL17" s="147" t="s">
        <v>49</v>
      </c>
    </row>
    <row r="18" spans="1:38" s="2" customFormat="1" ht="26.25" customHeight="1" thickBot="1" x14ac:dyDescent="0.25">
      <c r="A18" s="63" t="s">
        <v>53</v>
      </c>
      <c r="B18" s="63" t="s">
        <v>60</v>
      </c>
      <c r="C18" s="64" t="s">
        <v>61</v>
      </c>
      <c r="D18" s="65"/>
      <c r="E18" s="136">
        <v>1.0697080000000002E-3</v>
      </c>
      <c r="F18" s="136">
        <v>5.3920000000000006E-5</v>
      </c>
      <c r="G18" s="136">
        <v>6.8730000000000001E-6</v>
      </c>
      <c r="H18" s="136" t="s">
        <v>390</v>
      </c>
      <c r="I18" s="136">
        <v>3.9893579785268561E-5</v>
      </c>
      <c r="J18" s="136">
        <v>4.3242142980605956E-5</v>
      </c>
      <c r="K18" s="136">
        <v>5.0974999999999999E-5</v>
      </c>
      <c r="L18" s="136" t="s">
        <v>393</v>
      </c>
      <c r="M18" s="136">
        <v>3.8554300000000002E-4</v>
      </c>
      <c r="N18" s="136">
        <v>5.5392156665999991E-7</v>
      </c>
      <c r="O18" s="136">
        <v>4.5320855453999988E-8</v>
      </c>
      <c r="P18" s="136">
        <v>2.7192513272399999E-5</v>
      </c>
      <c r="Q18" s="136">
        <v>5.0356506059999997E-6</v>
      </c>
      <c r="R18" s="136">
        <v>6.5463457877999983E-7</v>
      </c>
      <c r="S18" s="136">
        <v>1.3092691575599999E-7</v>
      </c>
      <c r="T18" s="136">
        <v>6.5463457877999983E-7</v>
      </c>
      <c r="U18" s="136">
        <v>2.9206773514799995E-6</v>
      </c>
      <c r="V18" s="136">
        <v>3.6760249423800001E-5</v>
      </c>
      <c r="W18" s="136">
        <v>2.6185383151199998E-5</v>
      </c>
      <c r="X18" s="136">
        <v>3.6256684363199994E-5</v>
      </c>
      <c r="Y18" s="136">
        <v>1.4603386757399998E-4</v>
      </c>
      <c r="Z18" s="136">
        <v>5.5392156665999998E-5</v>
      </c>
      <c r="AA18" s="136">
        <v>5.4385026544799997E-5</v>
      </c>
      <c r="AB18" s="136">
        <v>2.92067735148E-4</v>
      </c>
      <c r="AC18" s="136" t="s">
        <v>393</v>
      </c>
      <c r="AD18" s="136" t="s">
        <v>393</v>
      </c>
      <c r="AE18" s="137"/>
      <c r="AF18" s="138" t="s">
        <v>390</v>
      </c>
      <c r="AG18" s="138" t="s">
        <v>390</v>
      </c>
      <c r="AH18" s="138">
        <v>50.356506059999994</v>
      </c>
      <c r="AI18" s="138" t="s">
        <v>390</v>
      </c>
      <c r="AJ18" s="138" t="s">
        <v>390</v>
      </c>
      <c r="AK18" s="138" t="s">
        <v>385</v>
      </c>
      <c r="AL18" s="147" t="s">
        <v>49</v>
      </c>
    </row>
    <row r="19" spans="1:38" s="2" customFormat="1" ht="26.25" customHeight="1" thickBot="1" x14ac:dyDescent="0.25">
      <c r="A19" s="63" t="s">
        <v>53</v>
      </c>
      <c r="B19" s="63" t="s">
        <v>62</v>
      </c>
      <c r="C19" s="64" t="s">
        <v>63</v>
      </c>
      <c r="D19" s="65"/>
      <c r="E19" s="136">
        <v>0.39924597800000006</v>
      </c>
      <c r="F19" s="136">
        <v>2.0712463999999996E-2</v>
      </c>
      <c r="G19" s="136">
        <v>0.27153391899999996</v>
      </c>
      <c r="H19" s="136" t="s">
        <v>390</v>
      </c>
      <c r="I19" s="136">
        <v>2.3208133756353094E-2</v>
      </c>
      <c r="J19" s="136">
        <v>3.4487993847724371E-2</v>
      </c>
      <c r="K19" s="136">
        <v>5.1282825999999997E-2</v>
      </c>
      <c r="L19" s="136" t="s">
        <v>393</v>
      </c>
      <c r="M19" s="136">
        <v>0.122105224</v>
      </c>
      <c r="N19" s="136">
        <v>0.63052350909919075</v>
      </c>
      <c r="O19" s="136">
        <v>1.4297474926619629E-2</v>
      </c>
      <c r="P19" s="136">
        <v>4.0579543088407603E-2</v>
      </c>
      <c r="Q19" s="136">
        <v>1.9146729538770044E-2</v>
      </c>
      <c r="R19" s="136">
        <v>7.1238115407448829E-2</v>
      </c>
      <c r="S19" s="136">
        <v>8.2331232791964082E-2</v>
      </c>
      <c r="T19" s="136">
        <v>6.1095953783462907E-2</v>
      </c>
      <c r="U19" s="136">
        <v>8.8919028586026336E-3</v>
      </c>
      <c r="V19" s="136">
        <v>1.1464469180781807</v>
      </c>
      <c r="W19" s="136">
        <v>3.3992206451345623</v>
      </c>
      <c r="X19" s="136">
        <v>0.21772318937506177</v>
      </c>
      <c r="Y19" s="136">
        <v>0.30511080864256473</v>
      </c>
      <c r="Z19" s="136">
        <v>0.11901130539468056</v>
      </c>
      <c r="AA19" s="136">
        <v>9.4649774021535363E-2</v>
      </c>
      <c r="AB19" s="136">
        <v>0.87527907743384248</v>
      </c>
      <c r="AC19" s="136">
        <v>1.877735371092E-2</v>
      </c>
      <c r="AD19" s="136">
        <v>0.77411371589559996</v>
      </c>
      <c r="AE19" s="137"/>
      <c r="AF19" s="138">
        <v>617.35094263505118</v>
      </c>
      <c r="AG19" s="138">
        <v>4553.4635659999994</v>
      </c>
      <c r="AH19" s="138">
        <v>7244.4690709099978</v>
      </c>
      <c r="AI19" s="138">
        <v>415.16125999999997</v>
      </c>
      <c r="AJ19" s="138">
        <v>149.60915199999997</v>
      </c>
      <c r="AK19" s="138">
        <v>6.9391999999999996</v>
      </c>
      <c r="AL19" s="147" t="s">
        <v>396</v>
      </c>
    </row>
    <row r="20" spans="1:38" s="2" customFormat="1" ht="26.25" customHeight="1" thickBot="1" x14ac:dyDescent="0.25">
      <c r="A20" s="63" t="s">
        <v>53</v>
      </c>
      <c r="B20" s="63" t="s">
        <v>64</v>
      </c>
      <c r="C20" s="64" t="s">
        <v>65</v>
      </c>
      <c r="D20" s="65"/>
      <c r="E20" s="136">
        <v>1.97722328</v>
      </c>
      <c r="F20" s="136">
        <v>0.19836434</v>
      </c>
      <c r="G20" s="136">
        <v>7.380520487000001</v>
      </c>
      <c r="H20" s="136" t="s">
        <v>390</v>
      </c>
      <c r="I20" s="136">
        <v>0.12613638624885956</v>
      </c>
      <c r="J20" s="136">
        <v>0.14247127251846492</v>
      </c>
      <c r="K20" s="136">
        <v>0.18987976699999998</v>
      </c>
      <c r="L20" s="136" t="s">
        <v>393</v>
      </c>
      <c r="M20" s="136">
        <v>3.0043944450000004</v>
      </c>
      <c r="N20" s="136">
        <v>1.1330084183557532</v>
      </c>
      <c r="O20" s="136">
        <v>0.1708978753629071</v>
      </c>
      <c r="P20" s="136">
        <v>5.6124751508447999E-2</v>
      </c>
      <c r="Q20" s="136">
        <v>2.6612279813919996E-2</v>
      </c>
      <c r="R20" s="136">
        <v>0.36408095301743559</v>
      </c>
      <c r="S20" s="136">
        <v>0.17852474780548711</v>
      </c>
      <c r="T20" s="136">
        <v>0.1023327934280356</v>
      </c>
      <c r="U20" s="136">
        <v>1.7165693122789597E-2</v>
      </c>
      <c r="V20" s="136">
        <v>7.5151711686690765</v>
      </c>
      <c r="W20" s="136">
        <v>2.446753767807424</v>
      </c>
      <c r="X20" s="136">
        <v>0.39831448730066404</v>
      </c>
      <c r="Y20" s="136">
        <v>0.56521450644847993</v>
      </c>
      <c r="Z20" s="136">
        <v>0.20784865045232001</v>
      </c>
      <c r="AA20" s="136">
        <v>0.16432359641349598</v>
      </c>
      <c r="AB20" s="136">
        <v>1.33570124061496</v>
      </c>
      <c r="AC20" s="136">
        <v>6.5295940876200012E-2</v>
      </c>
      <c r="AD20" s="136">
        <v>1.0160910614111998</v>
      </c>
      <c r="AE20" s="137"/>
      <c r="AF20" s="138">
        <v>373.34069999999997</v>
      </c>
      <c r="AG20" s="138">
        <v>5972.6585100000002</v>
      </c>
      <c r="AH20" s="138">
        <v>3699.1563412000005</v>
      </c>
      <c r="AI20" s="138">
        <v>12318.578520000001</v>
      </c>
      <c r="AJ20" s="138" t="s">
        <v>390</v>
      </c>
      <c r="AK20" s="138" t="s">
        <v>385</v>
      </c>
      <c r="AL20" s="147" t="s">
        <v>49</v>
      </c>
    </row>
    <row r="21" spans="1:38" s="2" customFormat="1" ht="26.25" customHeight="1" thickBot="1" x14ac:dyDescent="0.25">
      <c r="A21" s="63" t="s">
        <v>53</v>
      </c>
      <c r="B21" s="63" t="s">
        <v>66</v>
      </c>
      <c r="C21" s="64" t="s">
        <v>67</v>
      </c>
      <c r="D21" s="65"/>
      <c r="E21" s="136">
        <v>0.70631682500000004</v>
      </c>
      <c r="F21" s="136">
        <v>2.2988923000000005E-2</v>
      </c>
      <c r="G21" s="136">
        <v>0.93407005900000006</v>
      </c>
      <c r="H21" s="136">
        <v>7.7200000000000006E-5</v>
      </c>
      <c r="I21" s="136">
        <v>6.4883882651456073E-2</v>
      </c>
      <c r="J21" s="136">
        <v>0.10358288053520195</v>
      </c>
      <c r="K21" s="136">
        <v>0.17292362500000003</v>
      </c>
      <c r="L21" s="136" t="s">
        <v>393</v>
      </c>
      <c r="M21" s="136">
        <v>0.38133028000000002</v>
      </c>
      <c r="N21" s="136">
        <v>5.2570714035307615E-2</v>
      </c>
      <c r="O21" s="136">
        <v>1.1019378389911681E-3</v>
      </c>
      <c r="P21" s="136">
        <v>7.8643666598808351E-3</v>
      </c>
      <c r="Q21" s="136">
        <v>2.439885104966451E-3</v>
      </c>
      <c r="R21" s="136">
        <v>6.1143164171035399E-3</v>
      </c>
      <c r="S21" s="136">
        <v>7.0528464684407087E-3</v>
      </c>
      <c r="T21" s="136">
        <v>5.1861915272355388E-3</v>
      </c>
      <c r="U21" s="136">
        <v>1.2715656951519415E-3</v>
      </c>
      <c r="V21" s="136">
        <v>0.11313773950381412</v>
      </c>
      <c r="W21" s="136">
        <v>8.6492060515741556E-2</v>
      </c>
      <c r="X21" s="136">
        <v>2.5077511854334447E-2</v>
      </c>
      <c r="Y21" s="136">
        <v>5.5918582971997075E-2</v>
      </c>
      <c r="Z21" s="136">
        <v>1.9771873851760963E-2</v>
      </c>
      <c r="AA21" s="136">
        <v>1.7466023432601674E-2</v>
      </c>
      <c r="AB21" s="136">
        <v>0.11823399211069416</v>
      </c>
      <c r="AC21" s="136">
        <v>3.9181498561999999E-4</v>
      </c>
      <c r="AD21" s="136">
        <v>6.5475933995200006E-2</v>
      </c>
      <c r="AE21" s="137"/>
      <c r="AF21" s="138">
        <v>488.84947758449937</v>
      </c>
      <c r="AG21" s="138">
        <v>385.141751</v>
      </c>
      <c r="AH21" s="138">
        <v>8774.4259843800082</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5.3727327000000002</v>
      </c>
      <c r="F22" s="136">
        <v>7.4097367000000025E-2</v>
      </c>
      <c r="G22" s="136">
        <v>0.73408638799999992</v>
      </c>
      <c r="H22" s="136">
        <v>3.1373999999999998E-3</v>
      </c>
      <c r="I22" s="136">
        <v>2.848220643176071E-2</v>
      </c>
      <c r="J22" s="136">
        <v>4.009557882587831E-2</v>
      </c>
      <c r="K22" s="136">
        <v>4.4900200000000001E-2</v>
      </c>
      <c r="L22" s="136" t="s">
        <v>393</v>
      </c>
      <c r="M22" s="136">
        <v>9.0428952999999996</v>
      </c>
      <c r="N22" s="136">
        <v>0.22674309000000001</v>
      </c>
      <c r="O22" s="136">
        <v>1.8509640000000001E-2</v>
      </c>
      <c r="P22" s="136">
        <v>0.113371545</v>
      </c>
      <c r="Q22" s="136">
        <v>6.1313182499999994E-2</v>
      </c>
      <c r="R22" s="136">
        <v>9.486190500000001E-2</v>
      </c>
      <c r="S22" s="136">
        <v>0.14969671349999999</v>
      </c>
      <c r="T22" s="136">
        <v>0.113371545</v>
      </c>
      <c r="U22" s="136">
        <v>5.8536736499999999E-2</v>
      </c>
      <c r="V22" s="136">
        <v>0.9810109199999999</v>
      </c>
      <c r="W22" s="136">
        <v>9.4861904999999982E-3</v>
      </c>
      <c r="X22" s="136">
        <v>1.5039082499999998E-5</v>
      </c>
      <c r="Y22" s="136">
        <v>6.4783739999999988E-4</v>
      </c>
      <c r="Z22" s="136">
        <v>1.7815528499999999E-4</v>
      </c>
      <c r="AA22" s="136">
        <v>9.9489314999999997E-5</v>
      </c>
      <c r="AB22" s="136">
        <v>9.4052108250000004E-4</v>
      </c>
      <c r="AC22" s="136">
        <v>1.0643043E-2</v>
      </c>
      <c r="AD22" s="136">
        <v>0.238311615</v>
      </c>
      <c r="AE22" s="137"/>
      <c r="AF22" s="138">
        <v>638.78148999999985</v>
      </c>
      <c r="AG22" s="138">
        <v>6842.7142809999987</v>
      </c>
      <c r="AH22" s="138">
        <v>9544.1972415300006</v>
      </c>
      <c r="AI22" s="138">
        <v>95.989571999999995</v>
      </c>
      <c r="AJ22" s="138">
        <v>20.2545</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2.4823645839999999</v>
      </c>
      <c r="F24" s="136">
        <v>3.5369007980000005</v>
      </c>
      <c r="G24" s="136">
        <v>1.6421569549999999</v>
      </c>
      <c r="H24" s="136">
        <v>8.0366999999999991E-3</v>
      </c>
      <c r="I24" s="136">
        <v>0.56234464461875444</v>
      </c>
      <c r="J24" s="136">
        <v>0.76789763350569251</v>
      </c>
      <c r="K24" s="136">
        <v>1.1802255589999997</v>
      </c>
      <c r="L24" s="136" t="s">
        <v>393</v>
      </c>
      <c r="M24" s="136">
        <v>3.0043944450000004</v>
      </c>
      <c r="N24" s="136">
        <v>0.28752953831033645</v>
      </c>
      <c r="O24" s="136">
        <v>2.1749083622661841E-2</v>
      </c>
      <c r="P24" s="136">
        <v>2.4983597297283472E-2</v>
      </c>
      <c r="Q24" s="136">
        <v>9.4689340303192298E-3</v>
      </c>
      <c r="R24" s="136">
        <v>5.7947423362559723E-2</v>
      </c>
      <c r="S24" s="136">
        <v>4.1170711842020653E-2</v>
      </c>
      <c r="T24" s="136">
        <v>2.7227592744742561E-2</v>
      </c>
      <c r="U24" s="136">
        <v>5.1213076070119653E-3</v>
      </c>
      <c r="V24" s="136">
        <v>1.1226682179898395</v>
      </c>
      <c r="W24" s="136">
        <v>0.5285827741689344</v>
      </c>
      <c r="X24" s="136">
        <v>0.11224472294033914</v>
      </c>
      <c r="Y24" s="136">
        <v>0.19011728176914511</v>
      </c>
      <c r="Z24" s="136">
        <v>7.1197140957814389E-2</v>
      </c>
      <c r="AA24" s="136">
        <v>5.9669134273995957E-2</v>
      </c>
      <c r="AB24" s="136">
        <v>0.43322827994129465</v>
      </c>
      <c r="AC24" s="136">
        <v>8.2234344577339913E-3</v>
      </c>
      <c r="AD24" s="136">
        <v>0.3161275738566236</v>
      </c>
      <c r="AE24" s="137"/>
      <c r="AF24" s="138">
        <v>489.74368296221724</v>
      </c>
      <c r="AG24" s="138">
        <v>1859.074848</v>
      </c>
      <c r="AH24" s="138">
        <v>17487.129870419987</v>
      </c>
      <c r="AI24" s="138">
        <v>1415.4230203947984</v>
      </c>
      <c r="AJ24" s="138" t="s">
        <v>390</v>
      </c>
      <c r="AK24" s="138">
        <v>6.081963607885311</v>
      </c>
      <c r="AL24" s="147" t="s">
        <v>396</v>
      </c>
    </row>
    <row r="25" spans="1:38" s="2" customFormat="1" ht="26.25" customHeight="1" thickBot="1" x14ac:dyDescent="0.25">
      <c r="A25" s="63" t="s">
        <v>73</v>
      </c>
      <c r="B25" s="67" t="s">
        <v>74</v>
      </c>
      <c r="C25" s="69" t="s">
        <v>75</v>
      </c>
      <c r="D25" s="65"/>
      <c r="E25" s="136">
        <v>7.756156595563779E-2</v>
      </c>
      <c r="F25" s="136">
        <v>8.8579588160498963E-4</v>
      </c>
      <c r="G25" s="136">
        <v>2.0489543985649315E-2</v>
      </c>
      <c r="H25" s="136" t="s">
        <v>393</v>
      </c>
      <c r="I25" s="136">
        <v>5.0900043194810501E-4</v>
      </c>
      <c r="J25" s="136">
        <v>5.0900043194810501E-4</v>
      </c>
      <c r="K25" s="136">
        <v>5.0900043194810501E-4</v>
      </c>
      <c r="L25" s="136">
        <v>2.4432020733509047E-4</v>
      </c>
      <c r="M25" s="136">
        <v>5.0966805028807002E-2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88.481029520258105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6.1415882472623827E-2</v>
      </c>
      <c r="F26" s="136">
        <v>5.1755059543201986E-4</v>
      </c>
      <c r="G26" s="136">
        <v>1.7214523861080622E-2</v>
      </c>
      <c r="H26" s="136" t="s">
        <v>393</v>
      </c>
      <c r="I26" s="136">
        <v>3.4199301039744323E-4</v>
      </c>
      <c r="J26" s="136">
        <v>3.4199301039744323E-4</v>
      </c>
      <c r="K26" s="136">
        <v>3.4199301039744323E-4</v>
      </c>
      <c r="L26" s="136">
        <v>1.6415664499077278E-4</v>
      </c>
      <c r="M26" s="136">
        <v>1.5056934025842591E-2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10.490473233064334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11.07774694449162</v>
      </c>
      <c r="F27" s="136">
        <v>14.266592054188255</v>
      </c>
      <c r="G27" s="136">
        <v>0.20274868602341523</v>
      </c>
      <c r="H27" s="136">
        <v>0.32757162229792536</v>
      </c>
      <c r="I27" s="136">
        <v>0.23178392785164142</v>
      </c>
      <c r="J27" s="136">
        <v>0.23178392785164142</v>
      </c>
      <c r="K27" s="136">
        <v>0.23178392785164142</v>
      </c>
      <c r="L27" s="136">
        <v>0.13296877307139868</v>
      </c>
      <c r="M27" s="136">
        <v>155.00750142349827</v>
      </c>
      <c r="N27" s="136">
        <v>9.4795496765483645E-4</v>
      </c>
      <c r="O27" s="136">
        <v>1.1745031163142025E-4</v>
      </c>
      <c r="P27" s="136">
        <v>5.370103387325356E-3</v>
      </c>
      <c r="Q27" s="136">
        <v>1.7826358609799889E-4</v>
      </c>
      <c r="R27" s="136">
        <v>4.278093682680343E-3</v>
      </c>
      <c r="S27" s="136">
        <v>3.0247577248159125E-3</v>
      </c>
      <c r="T27" s="136">
        <v>1.319356803998304E-3</v>
      </c>
      <c r="U27" s="136">
        <v>1.2162654893315752E-4</v>
      </c>
      <c r="V27" s="136">
        <v>2.0193667693023106E-2</v>
      </c>
      <c r="W27" s="136">
        <v>0.3203222</v>
      </c>
      <c r="X27" s="136">
        <v>5.5163799784E-3</v>
      </c>
      <c r="Y27" s="136">
        <v>7.6816365570000003E-3</v>
      </c>
      <c r="Z27" s="136">
        <v>4.2435177053000003E-3</v>
      </c>
      <c r="AA27" s="136">
        <v>8.0031892E-3</v>
      </c>
      <c r="AB27" s="136">
        <v>2.54447234407E-2</v>
      </c>
      <c r="AC27" s="136">
        <v>2.8980329999999998E-4</v>
      </c>
      <c r="AD27" s="136">
        <v>5.9985100000000003E-5</v>
      </c>
      <c r="AE27" s="137"/>
      <c r="AF27" s="138">
        <v>28919.179239603101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2.5936728833978249</v>
      </c>
      <c r="F28" s="136">
        <v>0.57766464444784926</v>
      </c>
      <c r="G28" s="136">
        <v>0.10718714885865042</v>
      </c>
      <c r="H28" s="136">
        <v>1.401494741413886E-2</v>
      </c>
      <c r="I28" s="136">
        <v>0.31439863039560006</v>
      </c>
      <c r="J28" s="136">
        <v>0.31439863039560006</v>
      </c>
      <c r="K28" s="136">
        <v>0.31439863039560006</v>
      </c>
      <c r="L28" s="136">
        <v>0.19453500272941301</v>
      </c>
      <c r="M28" s="136">
        <v>5.8592928207388688</v>
      </c>
      <c r="N28" s="136">
        <v>1.0409665047540986E-4</v>
      </c>
      <c r="O28" s="136">
        <v>1.1433242494127284E-5</v>
      </c>
      <c r="P28" s="136">
        <v>8.9205575231927382E-4</v>
      </c>
      <c r="Q28" s="136">
        <v>2.0307541371788826E-5</v>
      </c>
      <c r="R28" s="136">
        <v>1.2348238422406265E-3</v>
      </c>
      <c r="S28" s="136">
        <v>8.3510296251727866E-4</v>
      </c>
      <c r="T28" s="136">
        <v>8.4117124223495403E-5</v>
      </c>
      <c r="U28" s="136">
        <v>1.7748597755323077E-5</v>
      </c>
      <c r="V28" s="136">
        <v>3.1179792874641804E-3</v>
      </c>
      <c r="W28" s="136">
        <v>9.4087299999999999E-2</v>
      </c>
      <c r="X28" s="136">
        <v>2.5692897675E-3</v>
      </c>
      <c r="Y28" s="136">
        <v>2.9147624104E-3</v>
      </c>
      <c r="Z28" s="136">
        <v>2.2433015244E-3</v>
      </c>
      <c r="AA28" s="136">
        <v>2.4664801720999997E-3</v>
      </c>
      <c r="AB28" s="136">
        <v>1.01938338744E-2</v>
      </c>
      <c r="AC28" s="136">
        <v>6.1037200000000006E-5</v>
      </c>
      <c r="AD28" s="136">
        <v>1.38364E-5</v>
      </c>
      <c r="AE28" s="137"/>
      <c r="AF28" s="138">
        <v>6490.8932209941004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17.854610993006713</v>
      </c>
      <c r="F29" s="136">
        <v>1.3629304249749818</v>
      </c>
      <c r="G29" s="136">
        <v>0.38054042223378864</v>
      </c>
      <c r="H29" s="136">
        <v>6.8303960000604099E-3</v>
      </c>
      <c r="I29" s="136">
        <v>0.62757906887194592</v>
      </c>
      <c r="J29" s="136">
        <v>0.62757906887194592</v>
      </c>
      <c r="K29" s="136">
        <v>0.62757906887194592</v>
      </c>
      <c r="L29" s="136">
        <v>0.35183308894875787</v>
      </c>
      <c r="M29" s="136">
        <v>4.4886905023772581</v>
      </c>
      <c r="N29" s="136">
        <v>2.3826807063762504E-4</v>
      </c>
      <c r="O29" s="136">
        <v>2.3838677594562709E-5</v>
      </c>
      <c r="P29" s="136">
        <v>2.5231902841485847E-3</v>
      </c>
      <c r="Q29" s="136">
        <v>4.7647678862124927E-5</v>
      </c>
      <c r="R29" s="136">
        <v>4.0443548484965248E-3</v>
      </c>
      <c r="S29" s="136">
        <v>2.712178477939059E-3</v>
      </c>
      <c r="T29" s="136">
        <v>9.5799855283258125E-5</v>
      </c>
      <c r="U29" s="136">
        <v>4.7618002535124438E-5</v>
      </c>
      <c r="V29" s="136">
        <v>8.5703501665123829E-3</v>
      </c>
      <c r="W29" s="136">
        <v>0.1484608</v>
      </c>
      <c r="X29" s="136">
        <v>2.1208686648000004E-3</v>
      </c>
      <c r="Y29" s="136">
        <v>1.2843038028300001E-2</v>
      </c>
      <c r="Z29" s="136">
        <v>1.4351211301599999E-2</v>
      </c>
      <c r="AA29" s="136">
        <v>3.2991290349999999E-3</v>
      </c>
      <c r="AB29" s="136">
        <v>3.2614247029699998E-2</v>
      </c>
      <c r="AC29" s="136">
        <v>9.3593399999999997E-5</v>
      </c>
      <c r="AD29" s="136">
        <v>2.7901600000000001E-5</v>
      </c>
      <c r="AE29" s="137"/>
      <c r="AF29" s="138">
        <v>20267.352168421199</v>
      </c>
      <c r="AG29" s="138" t="s">
        <v>385</v>
      </c>
      <c r="AH29" s="138">
        <v>15.7342764527</v>
      </c>
      <c r="AI29" s="138" t="s">
        <v>385</v>
      </c>
      <c r="AJ29" s="138" t="s">
        <v>385</v>
      </c>
      <c r="AK29" s="138" t="s">
        <v>385</v>
      </c>
      <c r="AL29" s="147" t="s">
        <v>49</v>
      </c>
    </row>
    <row r="30" spans="1:38" s="2" customFormat="1" ht="26.25" customHeight="1" thickBot="1" x14ac:dyDescent="0.25">
      <c r="A30" s="63" t="s">
        <v>78</v>
      </c>
      <c r="B30" s="63" t="s">
        <v>85</v>
      </c>
      <c r="C30" s="64" t="s">
        <v>86</v>
      </c>
      <c r="D30" s="65"/>
      <c r="E30" s="136">
        <v>6.0291947682481667E-2</v>
      </c>
      <c r="F30" s="136">
        <v>0.40451148095140677</v>
      </c>
      <c r="G30" s="136">
        <v>2.4603255247033552E-3</v>
      </c>
      <c r="H30" s="136">
        <v>5.5088646081604613E-4</v>
      </c>
      <c r="I30" s="136">
        <v>8.2034587915989689E-3</v>
      </c>
      <c r="J30" s="136">
        <v>8.2034587915989689E-3</v>
      </c>
      <c r="K30" s="136">
        <v>8.2034587915989689E-3</v>
      </c>
      <c r="L30" s="136">
        <v>1.2549879253992431E-3</v>
      </c>
      <c r="M30" s="136">
        <v>2.954951649785901</v>
      </c>
      <c r="N30" s="136">
        <v>1.7168655067773543E-5</v>
      </c>
      <c r="O30" s="136">
        <v>4.4455365927252175E-6</v>
      </c>
      <c r="P30" s="136">
        <v>8.3518005674767441E-5</v>
      </c>
      <c r="Q30" s="136">
        <v>5.6463250183084822E-6</v>
      </c>
      <c r="R30" s="136">
        <v>6.134195262083483E-5</v>
      </c>
      <c r="S30" s="136">
        <v>4.3815680443453447E-5</v>
      </c>
      <c r="T30" s="136">
        <v>2.301922436990803E-5</v>
      </c>
      <c r="U30" s="136">
        <v>2.9125667865562015E-6</v>
      </c>
      <c r="V30" s="136">
        <v>4.8345000767732384E-2</v>
      </c>
      <c r="W30" s="136">
        <v>7.1904999999999998E-3</v>
      </c>
      <c r="X30" s="136">
        <v>9.8766782199999998E-5</v>
      </c>
      <c r="Y30" s="136">
        <v>1.4566594199999999E-4</v>
      </c>
      <c r="Z30" s="136">
        <v>7.1101545700000008E-5</v>
      </c>
      <c r="AA30" s="136">
        <v>1.6559620359999998E-4</v>
      </c>
      <c r="AB30" s="136">
        <v>4.8113047349999997E-4</v>
      </c>
      <c r="AC30" s="136">
        <v>7.1903999999999998E-6</v>
      </c>
      <c r="AD30" s="136">
        <v>3.9991999999999998E-6</v>
      </c>
      <c r="AE30" s="137"/>
      <c r="AF30" s="138">
        <v>414.8071914738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3.5713030641522074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0.16805800644233665</v>
      </c>
      <c r="J32" s="136">
        <v>0.31416216754769899</v>
      </c>
      <c r="K32" s="136">
        <v>0.41265150605021889</v>
      </c>
      <c r="L32" s="136" t="s">
        <v>385</v>
      </c>
      <c r="M32" s="136" t="s">
        <v>393</v>
      </c>
      <c r="N32" s="136">
        <v>0.43241143835125084</v>
      </c>
      <c r="O32" s="136">
        <v>1.9991921956025844E-3</v>
      </c>
      <c r="P32" s="136">
        <v>1.3342005588828334E-6</v>
      </c>
      <c r="Q32" s="136">
        <v>1.3342005588828321E-12</v>
      </c>
      <c r="R32" s="136">
        <v>0.16026846472327944</v>
      </c>
      <c r="S32" s="136">
        <v>3.5094861619601616</v>
      </c>
      <c r="T32" s="136">
        <v>2.5323739073848626E-2</v>
      </c>
      <c r="U32" s="136">
        <v>3.3611601288467312E-3</v>
      </c>
      <c r="V32" s="136">
        <v>1.3342005588828345</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13694.714813688001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9.3585638950347425E-2</v>
      </c>
      <c r="J33" s="136">
        <v>0.17330673879693967</v>
      </c>
      <c r="K33" s="136">
        <v>0.34661347759387934</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13694.714813688001</v>
      </c>
      <c r="AL33" s="147" t="s">
        <v>382</v>
      </c>
    </row>
    <row r="34" spans="1:38" s="2" customFormat="1" ht="26.25" customHeight="1" thickBot="1" x14ac:dyDescent="0.25">
      <c r="A34" s="63" t="s">
        <v>70</v>
      </c>
      <c r="B34" s="63" t="s">
        <v>93</v>
      </c>
      <c r="C34" s="64" t="s">
        <v>94</v>
      </c>
      <c r="D34" s="65"/>
      <c r="E34" s="136">
        <v>2.5600309284818064</v>
      </c>
      <c r="F34" s="136">
        <v>0.2271783171267252</v>
      </c>
      <c r="G34" s="136">
        <v>9.7711104140526975E-4</v>
      </c>
      <c r="H34" s="136">
        <v>3.4198886449184437E-4</v>
      </c>
      <c r="I34" s="136">
        <v>6.6932106336260969E-2</v>
      </c>
      <c r="J34" s="136">
        <v>7.0351994981179403E-2</v>
      </c>
      <c r="K34" s="136">
        <v>7.4260439146800486E-2</v>
      </c>
      <c r="L34" s="136">
        <v>4.3505869118569629E-2</v>
      </c>
      <c r="M34" s="136">
        <v>0.5227544071518192</v>
      </c>
      <c r="N34" s="136" t="s">
        <v>393</v>
      </c>
      <c r="O34" s="136">
        <v>4.8855552070263487E-4</v>
      </c>
      <c r="P34" s="136" t="s">
        <v>393</v>
      </c>
      <c r="Q34" s="136" t="s">
        <v>393</v>
      </c>
      <c r="R34" s="136">
        <v>2.442777603513174E-3</v>
      </c>
      <c r="S34" s="136">
        <v>8.305443851944791E-2</v>
      </c>
      <c r="T34" s="136">
        <v>3.4198886449184444E-3</v>
      </c>
      <c r="U34" s="136">
        <v>4.8855552070263487E-4</v>
      </c>
      <c r="V34" s="136">
        <v>4.8855552070263479E-2</v>
      </c>
      <c r="W34" s="136">
        <v>4.8855552070263481E-3</v>
      </c>
      <c r="X34" s="136">
        <v>1.4656665621079043E-3</v>
      </c>
      <c r="Y34" s="136">
        <v>2.442777603513174E-3</v>
      </c>
      <c r="Z34" s="136">
        <v>1.8174265370138017E-6</v>
      </c>
      <c r="AA34" s="136">
        <v>4.2015774780426594E-7</v>
      </c>
      <c r="AB34" s="136">
        <v>3.9106817499058961E-3</v>
      </c>
      <c r="AC34" s="136">
        <v>3.9084441656210789E-4</v>
      </c>
      <c r="AD34" s="136">
        <v>0.4885555207026348</v>
      </c>
      <c r="AE34" s="137"/>
      <c r="AF34" s="138">
        <v>2076.36</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6.1026964229044846E-4</v>
      </c>
      <c r="F36" s="136">
        <v>2.0778411528174165E-5</v>
      </c>
      <c r="G36" s="136">
        <v>1.5391415946795675E-4</v>
      </c>
      <c r="H36" s="136">
        <v>5.386995581378486E-8</v>
      </c>
      <c r="I36" s="136">
        <v>4.3095964651027887E-5</v>
      </c>
      <c r="J36" s="136">
        <v>4.7713389435066594E-5</v>
      </c>
      <c r="K36" s="136">
        <v>4.7713389435066594E-5</v>
      </c>
      <c r="L36" s="136">
        <v>5.7256067322079908E-6</v>
      </c>
      <c r="M36" s="136">
        <v>5.6948239003144001E-5</v>
      </c>
      <c r="N36" s="136">
        <v>1.3852274352116108E-6</v>
      </c>
      <c r="O36" s="136">
        <v>1.5391415946795675E-7</v>
      </c>
      <c r="P36" s="136">
        <v>1.5391415946795675E-7</v>
      </c>
      <c r="Q36" s="136">
        <v>5.2330814219105301E-6</v>
      </c>
      <c r="R36" s="136">
        <v>5.5409097408464433E-6</v>
      </c>
      <c r="S36" s="136">
        <v>9.6196349667472967E-6</v>
      </c>
      <c r="T36" s="136">
        <v>2.4626265514873081E-4</v>
      </c>
      <c r="U36" s="136">
        <v>1.6160986744135458E-6</v>
      </c>
      <c r="V36" s="136">
        <v>9.2348495680774039E-6</v>
      </c>
      <c r="W36" s="136">
        <v>3.6169827474969833E-7</v>
      </c>
      <c r="X36" s="136">
        <v>2.3087123920193511E-7</v>
      </c>
      <c r="Y36" s="136">
        <v>3.8478539866989192E-7</v>
      </c>
      <c r="Z36" s="136">
        <v>2.8628033661039959E-10</v>
      </c>
      <c r="AA36" s="136">
        <v>6.6183088571221408E-11</v>
      </c>
      <c r="AB36" s="136">
        <v>6.160091012970086E-7</v>
      </c>
      <c r="AC36" s="136">
        <v>1.0773991162756974E-6</v>
      </c>
      <c r="AD36" s="136">
        <v>4.3865535448367666E-6</v>
      </c>
      <c r="AE36" s="137"/>
      <c r="AF36" s="138">
        <v>0.32774836658815082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3.1251793179999998</v>
      </c>
      <c r="F37" s="136">
        <v>8.7124156000000008E-2</v>
      </c>
      <c r="G37" s="136">
        <v>9.8430900000000005E-4</v>
      </c>
      <c r="H37" s="136" t="s">
        <v>385</v>
      </c>
      <c r="I37" s="136">
        <v>1.1917716844844161E-4</v>
      </c>
      <c r="J37" s="136">
        <v>1.1917716844844161E-4</v>
      </c>
      <c r="K37" s="136">
        <v>1.1917716844844161E-4</v>
      </c>
      <c r="L37" s="136" t="s">
        <v>393</v>
      </c>
      <c r="M37" s="136">
        <v>0.41813911999999998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19155.218425979994</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2.7490753719999996</v>
      </c>
      <c r="F39" s="136">
        <v>0.18194252300000008</v>
      </c>
      <c r="G39" s="136">
        <v>2.8190290450000002</v>
      </c>
      <c r="H39" s="136" t="s">
        <v>390</v>
      </c>
      <c r="I39" s="136">
        <v>1.0416389807933886</v>
      </c>
      <c r="J39" s="136">
        <v>1.2586418762003662</v>
      </c>
      <c r="K39" s="136">
        <v>1.8527338579999999</v>
      </c>
      <c r="L39" s="136" t="s">
        <v>393</v>
      </c>
      <c r="M39" s="136">
        <v>5.364869863</v>
      </c>
      <c r="N39" s="136">
        <v>0.12001447227279485</v>
      </c>
      <c r="O39" s="136">
        <v>3.8977791707800443E-3</v>
      </c>
      <c r="P39" s="136">
        <v>7.6670848991853228E-3</v>
      </c>
      <c r="Q39" s="136">
        <v>5.5725646752343479E-3</v>
      </c>
      <c r="R39" s="136">
        <v>1.5539688677317965E-2</v>
      </c>
      <c r="S39" s="136">
        <v>1.6936490216940551E-2</v>
      </c>
      <c r="T39" s="136">
        <v>1.8552879134441824E-2</v>
      </c>
      <c r="U39" s="136">
        <v>1.7722429166606248E-3</v>
      </c>
      <c r="V39" s="136">
        <v>0.26487998816004965</v>
      </c>
      <c r="W39" s="136">
        <v>0.22518155877021351</v>
      </c>
      <c r="X39" s="136">
        <v>5.7960444249802526E-2</v>
      </c>
      <c r="Y39" s="136">
        <v>7.8802592718044906E-2</v>
      </c>
      <c r="Z39" s="136">
        <v>4.0059709240648937E-2</v>
      </c>
      <c r="AA39" s="136">
        <v>3.4714186877568255E-2</v>
      </c>
      <c r="AB39" s="136">
        <v>0.21153693308606464</v>
      </c>
      <c r="AC39" s="136">
        <v>1.3494793797680217E-3</v>
      </c>
      <c r="AD39" s="136">
        <v>0.12423501686271023</v>
      </c>
      <c r="AE39" s="137"/>
      <c r="AF39" s="138">
        <v>404.12763434154135</v>
      </c>
      <c r="AG39" s="138">
        <v>3326.1980532293619</v>
      </c>
      <c r="AH39" s="138">
        <v>41220.690410039992</v>
      </c>
      <c r="AI39" s="138">
        <v>225.8449730000001</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3.8857007048684791</v>
      </c>
      <c r="F41" s="136">
        <v>47.118046962101076</v>
      </c>
      <c r="G41" s="136">
        <v>6.7151356459367921</v>
      </c>
      <c r="H41" s="136">
        <v>0.9072009121173038</v>
      </c>
      <c r="I41" s="136">
        <v>24.520578448136565</v>
      </c>
      <c r="J41" s="136">
        <v>24.97084441634096</v>
      </c>
      <c r="K41" s="136">
        <v>27.076457423645586</v>
      </c>
      <c r="L41" s="136">
        <v>2.0141028867977284</v>
      </c>
      <c r="M41" s="136">
        <v>229.63178083494859</v>
      </c>
      <c r="N41" s="136">
        <v>0.40160175606102244</v>
      </c>
      <c r="O41" s="136">
        <v>0.13755625711021907</v>
      </c>
      <c r="P41" s="136">
        <v>0.12792113016402906</v>
      </c>
      <c r="Q41" s="136">
        <v>0.15889746388795803</v>
      </c>
      <c r="R41" s="136">
        <v>0.88665711021954363</v>
      </c>
      <c r="S41" s="136">
        <v>0.18948388656242082</v>
      </c>
      <c r="T41" s="136">
        <v>0.11951282058779507</v>
      </c>
      <c r="U41" s="136">
        <v>5.2053794591188411E-2</v>
      </c>
      <c r="V41" s="136">
        <v>3.1385207530056807</v>
      </c>
      <c r="W41" s="136">
        <v>5.0213010222965133</v>
      </c>
      <c r="X41" s="136">
        <v>5.0609061231860579</v>
      </c>
      <c r="Y41" s="136">
        <v>3.5942019522796471</v>
      </c>
      <c r="Z41" s="136">
        <v>2.066404936093972</v>
      </c>
      <c r="AA41" s="136">
        <v>2.6671203807803541</v>
      </c>
      <c r="AB41" s="136">
        <v>13.388633392340031</v>
      </c>
      <c r="AC41" s="136">
        <v>3.5156222614926862</v>
      </c>
      <c r="AD41" s="136">
        <v>0.17726253585451807</v>
      </c>
      <c r="AE41" s="137"/>
      <c r="AF41" s="138">
        <v>552</v>
      </c>
      <c r="AG41" s="138">
        <v>11251.663265228857</v>
      </c>
      <c r="AH41" s="138">
        <v>60243.021689186069</v>
      </c>
      <c r="AI41" s="138">
        <v>13425.0735275033</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0.112449803</v>
      </c>
      <c r="F43" s="136">
        <v>5.578982000000004E-3</v>
      </c>
      <c r="G43" s="136">
        <v>0.168852061</v>
      </c>
      <c r="H43" s="136" t="s">
        <v>393</v>
      </c>
      <c r="I43" s="136">
        <v>4.183415088266533E-2</v>
      </c>
      <c r="J43" s="136">
        <v>9.5505573904179186E-2</v>
      </c>
      <c r="K43" s="136">
        <v>0.20889281800000001</v>
      </c>
      <c r="L43" s="136" t="s">
        <v>393</v>
      </c>
      <c r="M43" s="136">
        <v>0.41359040199999997</v>
      </c>
      <c r="N43" s="136">
        <v>4.0798564879067932E-2</v>
      </c>
      <c r="O43" s="136">
        <v>8.8818994350083221E-4</v>
      </c>
      <c r="P43" s="136">
        <v>1.7191888142895106E-3</v>
      </c>
      <c r="Q43" s="136">
        <v>1.248900147931178E-3</v>
      </c>
      <c r="R43" s="136">
        <v>4.7514797052655069E-3</v>
      </c>
      <c r="S43" s="136">
        <v>6.3230143428382813E-3</v>
      </c>
      <c r="T43" s="136">
        <v>1.8697806606263096E-2</v>
      </c>
      <c r="U43" s="136">
        <v>4.5834432158947625E-4</v>
      </c>
      <c r="V43" s="136">
        <v>7.191253810934807E-2</v>
      </c>
      <c r="W43" s="136">
        <v>7.8376400114532674E-2</v>
      </c>
      <c r="X43" s="136">
        <v>1.9673316398764108E-2</v>
      </c>
      <c r="Y43" s="136">
        <v>2.5892422255121592E-2</v>
      </c>
      <c r="Z43" s="136">
        <v>1.0777708344285566E-2</v>
      </c>
      <c r="AA43" s="136">
        <v>8.7233023357273613E-3</v>
      </c>
      <c r="AB43" s="136">
        <v>6.5066749333898624E-2</v>
      </c>
      <c r="AC43" s="136">
        <v>2.5146443872081485E-4</v>
      </c>
      <c r="AD43" s="136">
        <v>3.6320844166635689E-2</v>
      </c>
      <c r="AE43" s="137"/>
      <c r="AF43" s="138">
        <v>47.350163092357377</v>
      </c>
      <c r="AG43" s="138">
        <v>197.45665660164829</v>
      </c>
      <c r="AH43" s="138">
        <v>1060.5574005600001</v>
      </c>
      <c r="AI43" s="138">
        <v>72.608497498049417</v>
      </c>
      <c r="AJ43" s="138" t="s">
        <v>390</v>
      </c>
      <c r="AK43" s="138" t="s">
        <v>385</v>
      </c>
      <c r="AL43" s="147" t="s">
        <v>49</v>
      </c>
    </row>
    <row r="44" spans="1:38" s="2" customFormat="1" ht="26.25" customHeight="1" thickBot="1" x14ac:dyDescent="0.25">
      <c r="A44" s="63" t="s">
        <v>70</v>
      </c>
      <c r="B44" s="63" t="s">
        <v>111</v>
      </c>
      <c r="C44" s="64" t="s">
        <v>112</v>
      </c>
      <c r="D44" s="65"/>
      <c r="E44" s="136">
        <v>1.9933044631641093</v>
      </c>
      <c r="F44" s="136">
        <v>0.53988160406851504</v>
      </c>
      <c r="G44" s="136">
        <v>1.5531133203452552E-3</v>
      </c>
      <c r="H44" s="136">
        <v>5.4358966212083931E-4</v>
      </c>
      <c r="I44" s="136">
        <v>9.9341010752583378E-2</v>
      </c>
      <c r="J44" s="136">
        <v>9.9341010752583378E-2</v>
      </c>
      <c r="K44" s="136">
        <v>9.9341010752583378E-2</v>
      </c>
      <c r="L44" s="136">
        <v>5.9231859254667167E-2</v>
      </c>
      <c r="M44" s="136">
        <v>15.536646755739779</v>
      </c>
      <c r="N44" s="136" t="s">
        <v>393</v>
      </c>
      <c r="O44" s="136">
        <v>7.7655666017262758E-4</v>
      </c>
      <c r="P44" s="136" t="s">
        <v>385</v>
      </c>
      <c r="Q44" s="136" t="s">
        <v>385</v>
      </c>
      <c r="R44" s="136">
        <v>3.8827833008631381E-3</v>
      </c>
      <c r="S44" s="136">
        <v>0.13201463222934667</v>
      </c>
      <c r="T44" s="136">
        <v>5.4358966212083937E-3</v>
      </c>
      <c r="U44" s="136">
        <v>7.7655666017262758E-4</v>
      </c>
      <c r="V44" s="136">
        <v>7.7655666017262759E-2</v>
      </c>
      <c r="W44" s="136" t="s">
        <v>393</v>
      </c>
      <c r="X44" s="136">
        <v>2.5238091455610399E-3</v>
      </c>
      <c r="Y44" s="136">
        <v>3.6886441358199812E-3</v>
      </c>
      <c r="Z44" s="136" t="s">
        <v>393</v>
      </c>
      <c r="AA44" s="136" t="s">
        <v>393</v>
      </c>
      <c r="AB44" s="136" t="s">
        <v>393</v>
      </c>
      <c r="AC44" s="136" t="s">
        <v>393</v>
      </c>
      <c r="AD44" s="136" t="s">
        <v>393</v>
      </c>
      <c r="AE44" s="137"/>
      <c r="AF44" s="138">
        <v>3313.8693437750503</v>
      </c>
      <c r="AG44" s="138" t="s">
        <v>385</v>
      </c>
      <c r="AH44" s="138" t="s">
        <v>385</v>
      </c>
      <c r="AI44" s="138" t="s">
        <v>385</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0.15708389399999997</v>
      </c>
      <c r="F46" s="136">
        <v>3.0487872000000017E-2</v>
      </c>
      <c r="G46" s="136">
        <v>0.38031932999999996</v>
      </c>
      <c r="H46" s="136">
        <v>5.1056624261521183E-3</v>
      </c>
      <c r="I46" s="136">
        <v>5.7538519193616265E-2</v>
      </c>
      <c r="J46" s="136">
        <v>7.6701043254190443E-2</v>
      </c>
      <c r="K46" s="136">
        <v>0.14532087999999999</v>
      </c>
      <c r="L46" s="136" t="s">
        <v>393</v>
      </c>
      <c r="M46" s="136">
        <v>0.29575887200000001</v>
      </c>
      <c r="N46" s="136">
        <v>3.5589580664582947E-2</v>
      </c>
      <c r="O46" s="136">
        <v>4.7324279681742912E-4</v>
      </c>
      <c r="P46" s="136">
        <v>2.3956082074434708E-3</v>
      </c>
      <c r="Q46" s="136">
        <v>1.359576346244024E-3</v>
      </c>
      <c r="R46" s="136">
        <v>5.4181684305613801E-3</v>
      </c>
      <c r="S46" s="136">
        <v>4.5472926815161461E-3</v>
      </c>
      <c r="T46" s="136">
        <v>1.7807407520513002E-2</v>
      </c>
      <c r="U46" s="136">
        <v>5.8840774129302793E-4</v>
      </c>
      <c r="V46" s="136">
        <v>5.4293301414023443E-2</v>
      </c>
      <c r="W46" s="136">
        <v>5.1783034217572042E-2</v>
      </c>
      <c r="X46" s="136">
        <v>1.1128001025899554E-2</v>
      </c>
      <c r="Y46" s="136">
        <v>1.4993065457860217E-2</v>
      </c>
      <c r="Z46" s="136">
        <v>6.7617242837117687E-3</v>
      </c>
      <c r="AA46" s="136">
        <v>5.3725617201982713E-3</v>
      </c>
      <c r="AB46" s="136">
        <v>3.8255352487669807E-2</v>
      </c>
      <c r="AC46" s="136">
        <v>1.8009967311759435E-4</v>
      </c>
      <c r="AD46" s="136">
        <v>4.58513984249901E-2</v>
      </c>
      <c r="AE46" s="137"/>
      <c r="AF46" s="138">
        <v>13.050244767922495</v>
      </c>
      <c r="AG46" s="138">
        <v>300.32095982857157</v>
      </c>
      <c r="AH46" s="138">
        <v>1841.0097526800007</v>
      </c>
      <c r="AI46" s="138">
        <v>200.73463411</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10.947900000000001</v>
      </c>
      <c r="G48" s="136" t="s">
        <v>385</v>
      </c>
      <c r="H48" s="136" t="s">
        <v>385</v>
      </c>
      <c r="I48" s="136">
        <v>0.14597200000000002</v>
      </c>
      <c r="J48" s="136">
        <v>1.0218040000000002</v>
      </c>
      <c r="K48" s="136">
        <v>2.1530870000000002</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3.6493000000000002</v>
      </c>
      <c r="AL48" s="147" t="s">
        <v>397</v>
      </c>
    </row>
    <row r="49" spans="1:38" s="2" customFormat="1" ht="26.25" customHeight="1" thickBot="1" x14ac:dyDescent="0.25">
      <c r="A49" s="63" t="s">
        <v>119</v>
      </c>
      <c r="B49" s="63" t="s">
        <v>122</v>
      </c>
      <c r="C49" s="64" t="s">
        <v>123</v>
      </c>
      <c r="D49" s="65"/>
      <c r="E49" s="136">
        <v>1.4372289000000001E-3</v>
      </c>
      <c r="F49" s="136">
        <v>1.2296291700000002E-2</v>
      </c>
      <c r="G49" s="136">
        <v>1.2775368E-3</v>
      </c>
      <c r="H49" s="136">
        <v>5.9086077000000004E-3</v>
      </c>
      <c r="I49" s="136">
        <v>9.7412181E-2</v>
      </c>
      <c r="J49" s="136">
        <v>0.233150466</v>
      </c>
      <c r="K49" s="136">
        <v>0.55413158699999998</v>
      </c>
      <c r="L49" s="136">
        <v>4.7731968690000001E-2</v>
      </c>
      <c r="M49" s="136">
        <v>0.73458365999999997</v>
      </c>
      <c r="N49" s="136">
        <v>0.60682997999999999</v>
      </c>
      <c r="O49" s="136">
        <v>1.1178447000000001E-2</v>
      </c>
      <c r="P49" s="136">
        <v>1.9163052E-2</v>
      </c>
      <c r="Q49" s="136">
        <v>2.0759973000000001E-2</v>
      </c>
      <c r="R49" s="136">
        <v>0.27147657000000003</v>
      </c>
      <c r="S49" s="136">
        <v>7.6652207999999999E-2</v>
      </c>
      <c r="T49" s="136">
        <v>0.19163052</v>
      </c>
      <c r="U49" s="136">
        <v>2.5550736000000001E-2</v>
      </c>
      <c r="V49" s="136">
        <v>0.35132262000000003</v>
      </c>
      <c r="W49" s="136">
        <v>4.7907630000000001</v>
      </c>
      <c r="X49" s="136">
        <v>0.25550736000000002</v>
      </c>
      <c r="Y49" s="136">
        <v>0.31938420000000001</v>
      </c>
      <c r="Z49" s="136">
        <v>0.1596921</v>
      </c>
      <c r="AA49" s="136">
        <v>0.11178447000000001</v>
      </c>
      <c r="AB49" s="136">
        <v>5.6371311300000002</v>
      </c>
      <c r="AC49" s="136" t="s">
        <v>393</v>
      </c>
      <c r="AD49" s="136" t="s">
        <v>393</v>
      </c>
      <c r="AE49" s="137"/>
      <c r="AF49" s="138" t="s">
        <v>385</v>
      </c>
      <c r="AG49" s="138" t="s">
        <v>385</v>
      </c>
      <c r="AH49" s="138" t="s">
        <v>385</v>
      </c>
      <c r="AI49" s="138" t="s">
        <v>385</v>
      </c>
      <c r="AJ49" s="138" t="s">
        <v>385</v>
      </c>
      <c r="AK49" s="138">
        <v>1.596921</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0.93590000000000007</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9.359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2.77542E-2</v>
      </c>
      <c r="O52" s="136">
        <v>2.77542E-2</v>
      </c>
      <c r="P52" s="136">
        <v>2.77542E-2</v>
      </c>
      <c r="Q52" s="136">
        <v>2.77542E-2</v>
      </c>
      <c r="R52" s="136">
        <v>2.77542E-2</v>
      </c>
      <c r="S52" s="136">
        <v>2.77542E-2</v>
      </c>
      <c r="T52" s="136">
        <v>2.77542E-2</v>
      </c>
      <c r="U52" s="136">
        <v>2.77542E-2</v>
      </c>
      <c r="V52" s="136">
        <v>2.77542E-2</v>
      </c>
      <c r="W52" s="136">
        <v>3.1019400000000003E-2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5.4420000000000002</v>
      </c>
      <c r="AL52" s="147" t="s">
        <v>401</v>
      </c>
    </row>
    <row r="53" spans="1:38" s="2" customFormat="1" ht="26.25" customHeight="1" thickBot="1" x14ac:dyDescent="0.25">
      <c r="A53" s="63" t="s">
        <v>119</v>
      </c>
      <c r="B53" s="67" t="s">
        <v>129</v>
      </c>
      <c r="C53" s="69" t="s">
        <v>130</v>
      </c>
      <c r="D53" s="66"/>
      <c r="E53" s="136" t="s">
        <v>385</v>
      </c>
      <c r="F53" s="136">
        <v>2.6886850338714932</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1.3443425169357466</v>
      </c>
      <c r="AL53" s="147" t="s">
        <v>402</v>
      </c>
    </row>
    <row r="54" spans="1:38" s="2" customFormat="1" ht="37.5" customHeight="1" thickBot="1" x14ac:dyDescent="0.25">
      <c r="A54" s="63" t="s">
        <v>119</v>
      </c>
      <c r="B54" s="67" t="s">
        <v>131</v>
      </c>
      <c r="C54" s="69" t="s">
        <v>132</v>
      </c>
      <c r="D54" s="66"/>
      <c r="E54" s="136" t="s">
        <v>385</v>
      </c>
      <c r="F54" s="136">
        <v>7.6606300000000012</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76606.3</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9.5427829270893383E-2</v>
      </c>
      <c r="J57" s="136">
        <v>0.22511611702288725</v>
      </c>
      <c r="K57" s="136">
        <v>0.55411180000000004</v>
      </c>
      <c r="L57" s="136">
        <v>2.8628348781268012E-3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2313.7049999999999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5.5517227107567697E-3</v>
      </c>
      <c r="J58" s="136">
        <v>6.6620661787731073E-2</v>
      </c>
      <c r="K58" s="136">
        <v>0.5551722</v>
      </c>
      <c r="L58" s="136">
        <v>2.5537924469481141E-5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753.59199999999998</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0.11958360960000002</v>
      </c>
      <c r="J59" s="136">
        <v>0.124840032</v>
      </c>
      <c r="K59" s="136">
        <v>0.13141056000000001</v>
      </c>
      <c r="L59" s="136">
        <v>7.4141837952000004E-5</v>
      </c>
      <c r="M59" s="136" t="s">
        <v>392</v>
      </c>
      <c r="N59" s="136">
        <v>0.30189542218738219</v>
      </c>
      <c r="O59" s="136">
        <v>6.9552991761408067E-3</v>
      </c>
      <c r="P59" s="136">
        <v>7.3406999999999986E-4</v>
      </c>
      <c r="Q59" s="136">
        <v>1.6808639675673614E-2</v>
      </c>
      <c r="R59" s="136">
        <v>2.1445505793100821E-2</v>
      </c>
      <c r="S59" s="136">
        <v>1.7128299999999998E-3</v>
      </c>
      <c r="T59" s="136">
        <v>1.3910598352281613E-2</v>
      </c>
      <c r="U59" s="136">
        <v>8.6941239701760084E-2</v>
      </c>
      <c r="V59" s="136">
        <v>9.0535299999999999E-2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244.68999999999997</v>
      </c>
      <c r="AL59" s="147" t="s">
        <v>407</v>
      </c>
    </row>
    <row r="60" spans="1:38" s="2" customFormat="1" ht="26.25" customHeight="1" thickBot="1" x14ac:dyDescent="0.25">
      <c r="A60" s="63" t="s">
        <v>53</v>
      </c>
      <c r="B60" s="71" t="s">
        <v>142</v>
      </c>
      <c r="C60" s="64" t="s">
        <v>143</v>
      </c>
      <c r="D60" s="110"/>
      <c r="E60" s="136">
        <v>1.3901500000000001E-2</v>
      </c>
      <c r="F60" s="136">
        <v>2.0040000000000002E-4</v>
      </c>
      <c r="G60" s="136">
        <v>5.5376000000000002E-3</v>
      </c>
      <c r="H60" s="136" t="s">
        <v>385</v>
      </c>
      <c r="I60" s="136">
        <v>3.580145578910903E-3</v>
      </c>
      <c r="J60" s="136">
        <v>4.2952486795517268E-2</v>
      </c>
      <c r="K60" s="136">
        <v>0.35792407999999998</v>
      </c>
      <c r="L60" s="136" t="s">
        <v>385</v>
      </c>
      <c r="M60" s="136">
        <v>3.74484E-2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23.987400000000001</v>
      </c>
      <c r="AG60" s="138">
        <v>24.561599999999999</v>
      </c>
      <c r="AH60" s="138">
        <v>24.036306</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4.164867217417105E-2</v>
      </c>
      <c r="J61" s="136">
        <v>0.41648672174171042</v>
      </c>
      <c r="K61" s="136">
        <v>1.3862652464587959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2.0647145139693639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0.44555500399999998</v>
      </c>
      <c r="F63" s="136">
        <v>8.0275000000000041E-2</v>
      </c>
      <c r="G63" s="136">
        <v>0.24548864400000001</v>
      </c>
      <c r="H63" s="136">
        <v>7.1999999999999988E-5</v>
      </c>
      <c r="I63" s="136">
        <v>0.12363140174691034</v>
      </c>
      <c r="J63" s="136">
        <v>0.1326949234620515</v>
      </c>
      <c r="K63" s="136">
        <v>0.16765987400000001</v>
      </c>
      <c r="L63" s="136" t="s">
        <v>393</v>
      </c>
      <c r="M63" s="136">
        <v>1.07794342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52.629700000000007</v>
      </c>
      <c r="AG63" s="138">
        <v>235.36569600000001</v>
      </c>
      <c r="AH63" s="138">
        <v>1874.5766833499995</v>
      </c>
      <c r="AI63" s="138">
        <v>0.28194000000000002</v>
      </c>
      <c r="AJ63" s="138" t="s">
        <v>385</v>
      </c>
      <c r="AK63" s="138" t="s">
        <v>385</v>
      </c>
      <c r="AL63" s="147" t="s">
        <v>399</v>
      </c>
    </row>
    <row r="64" spans="1:38" s="2" customFormat="1" ht="26.25" customHeight="1" thickBot="1" x14ac:dyDescent="0.25">
      <c r="A64" s="63" t="s">
        <v>53</v>
      </c>
      <c r="B64" s="71" t="s">
        <v>150</v>
      </c>
      <c r="C64" s="64" t="s">
        <v>151</v>
      </c>
      <c r="D64" s="65"/>
      <c r="E64" s="136">
        <v>0.21821100000000002</v>
      </c>
      <c r="F64" s="136">
        <v>4.8859999999999997E-3</v>
      </c>
      <c r="G64" s="136">
        <v>1.5020000000000001E-3</v>
      </c>
      <c r="H64" s="136">
        <v>4.0300000000000006E-3</v>
      </c>
      <c r="I64" s="136">
        <v>3.1968358282156287E-2</v>
      </c>
      <c r="J64" s="136">
        <v>5.328059940400965E-2</v>
      </c>
      <c r="K64" s="136">
        <v>8.8801000000000005E-2</v>
      </c>
      <c r="L64" s="136" t="s">
        <v>385</v>
      </c>
      <c r="M64" s="136">
        <v>1.6116999999999999E-2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5357.6795999999995</v>
      </c>
      <c r="AI64" s="138" t="s">
        <v>390</v>
      </c>
      <c r="AJ64" s="138" t="s">
        <v>390</v>
      </c>
      <c r="AK64" s="138">
        <v>403</v>
      </c>
      <c r="AL64" s="147" t="s">
        <v>411</v>
      </c>
    </row>
    <row r="65" spans="1:38" s="2" customFormat="1" ht="26.25" customHeight="1" thickBot="1" x14ac:dyDescent="0.25">
      <c r="A65" s="63" t="s">
        <v>53</v>
      </c>
      <c r="B65" s="67" t="s">
        <v>152</v>
      </c>
      <c r="C65" s="64" t="s">
        <v>153</v>
      </c>
      <c r="D65" s="65"/>
      <c r="E65" s="136">
        <v>0.1769769639729597</v>
      </c>
      <c r="F65" s="136" t="s">
        <v>385</v>
      </c>
      <c r="G65" s="136" t="s">
        <v>385</v>
      </c>
      <c r="H65" s="136">
        <v>3.9680015427677314E-3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407.21699999999998</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0.38647359999999997</v>
      </c>
      <c r="F67" s="136">
        <v>1.0603080381040755E-5</v>
      </c>
      <c r="G67" s="136">
        <v>2.4990399999999999E-2</v>
      </c>
      <c r="H67" s="136" t="s">
        <v>385</v>
      </c>
      <c r="I67" s="136">
        <v>0.15862877564534994</v>
      </c>
      <c r="J67" s="136">
        <v>0.26438129663771587</v>
      </c>
      <c r="K67" s="136">
        <v>0.44063549999999996</v>
      </c>
      <c r="L67" s="136" t="s">
        <v>393</v>
      </c>
      <c r="M67" s="136">
        <v>6.7891199999999999E-2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246.90926899999999</v>
      </c>
      <c r="AI67" s="138" t="s">
        <v>390</v>
      </c>
      <c r="AJ67" s="138" t="s">
        <v>390</v>
      </c>
      <c r="AK67" s="138">
        <v>88.82</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0.46527955300000001</v>
      </c>
      <c r="F70" s="136">
        <v>3.2955446570000011</v>
      </c>
      <c r="G70" s="136">
        <v>0.91219600000000001</v>
      </c>
      <c r="H70" s="136">
        <v>0.16186819999999999</v>
      </c>
      <c r="I70" s="136">
        <v>0.14798536178173258</v>
      </c>
      <c r="J70" s="136">
        <v>0.23221805670988338</v>
      </c>
      <c r="K70" s="136">
        <v>0.35280705200000001</v>
      </c>
      <c r="L70" s="136">
        <v>2.6637365120711861E-3</v>
      </c>
      <c r="M70" s="136">
        <v>4.9741669250000005</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163.211772</v>
      </c>
      <c r="AG70" s="138" t="s">
        <v>390</v>
      </c>
      <c r="AH70" s="138">
        <v>1784.1253900000004</v>
      </c>
      <c r="AI70" s="138" t="s">
        <v>390</v>
      </c>
      <c r="AJ70" s="138" t="s">
        <v>390</v>
      </c>
      <c r="AK70" s="138" t="s">
        <v>385</v>
      </c>
      <c r="AL70" s="147" t="s">
        <v>399</v>
      </c>
    </row>
    <row r="71" spans="1:38" s="2" customFormat="1" ht="26.25" customHeight="1" thickBot="1" x14ac:dyDescent="0.25">
      <c r="A71" s="63" t="s">
        <v>53</v>
      </c>
      <c r="B71" s="63" t="s">
        <v>163</v>
      </c>
      <c r="C71" s="64" t="s">
        <v>164</v>
      </c>
      <c r="D71" s="70"/>
      <c r="E71" s="136">
        <v>6.1612376687464985E-5</v>
      </c>
      <c r="F71" s="136">
        <v>2.6163268</v>
      </c>
      <c r="G71" s="136">
        <v>1.9711804587932488E-6</v>
      </c>
      <c r="H71" s="136">
        <v>5.0000000000000002E-5</v>
      </c>
      <c r="I71" s="136">
        <v>1.7373458880625683E-6</v>
      </c>
      <c r="J71" s="136">
        <v>2.1770632328900587E-6</v>
      </c>
      <c r="K71" s="136">
        <v>2.1987688960979397E-6</v>
      </c>
      <c r="L71" s="136" t="s">
        <v>393</v>
      </c>
      <c r="M71" s="136">
        <v>1.3152331838184989E-5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7.4450249999999993</v>
      </c>
      <c r="AI71" s="138" t="s">
        <v>390</v>
      </c>
      <c r="AJ71" s="138" t="s">
        <v>390</v>
      </c>
      <c r="AK71" s="138" t="s">
        <v>385</v>
      </c>
      <c r="AL71" s="147" t="s">
        <v>399</v>
      </c>
    </row>
    <row r="72" spans="1:38" s="2" customFormat="1" ht="26.25" customHeight="1" thickBot="1" x14ac:dyDescent="0.25">
      <c r="A72" s="63" t="s">
        <v>53</v>
      </c>
      <c r="B72" s="63" t="s">
        <v>165</v>
      </c>
      <c r="C72" s="64" t="s">
        <v>166</v>
      </c>
      <c r="D72" s="65"/>
      <c r="E72" s="136">
        <v>4.0544164</v>
      </c>
      <c r="F72" s="136">
        <v>0.15782640000000006</v>
      </c>
      <c r="G72" s="136">
        <v>11.0292823</v>
      </c>
      <c r="H72" s="136">
        <v>7.1240000000000008E-4</v>
      </c>
      <c r="I72" s="136">
        <v>1.3390714563737065</v>
      </c>
      <c r="J72" s="136">
        <v>2.1180705062827014</v>
      </c>
      <c r="K72" s="136">
        <v>9.047635142999999</v>
      </c>
      <c r="L72" s="136">
        <v>4.8206572429453434E-3</v>
      </c>
      <c r="M72" s="136">
        <v>72.081881100000004</v>
      </c>
      <c r="N72" s="136">
        <v>18.335014393130134</v>
      </c>
      <c r="O72" s="136">
        <v>8.8449949444686607E-2</v>
      </c>
      <c r="P72" s="136">
        <v>0.18389783514098645</v>
      </c>
      <c r="Q72" s="136">
        <v>0.51677044152916074</v>
      </c>
      <c r="R72" s="136">
        <v>0.81424908978295585</v>
      </c>
      <c r="S72" s="136">
        <v>1.4591150841335669</v>
      </c>
      <c r="T72" s="136">
        <v>0.90788957226102185</v>
      </c>
      <c r="U72" s="136">
        <v>8.2537970000000016E-2</v>
      </c>
      <c r="V72" s="136">
        <v>8.9933663089153288</v>
      </c>
      <c r="W72" s="136">
        <v>32.175399849999998</v>
      </c>
      <c r="X72" s="136" t="s">
        <v>393</v>
      </c>
      <c r="Y72" s="136" t="s">
        <v>393</v>
      </c>
      <c r="Z72" s="136" t="s">
        <v>393</v>
      </c>
      <c r="AA72" s="136" t="s">
        <v>393</v>
      </c>
      <c r="AB72" s="136">
        <v>9.4994583400000003</v>
      </c>
      <c r="AC72" s="136">
        <v>0.10796699999999999</v>
      </c>
      <c r="AD72" s="136">
        <v>17.8307085</v>
      </c>
      <c r="AE72" s="137"/>
      <c r="AF72" s="138">
        <v>4.8611159999999991</v>
      </c>
      <c r="AG72" s="138">
        <v>60451.175602000003</v>
      </c>
      <c r="AH72" s="138">
        <v>5980.6004603100027</v>
      </c>
      <c r="AI72" s="138" t="s">
        <v>390</v>
      </c>
      <c r="AJ72" s="138" t="s">
        <v>390</v>
      </c>
      <c r="AK72" s="138">
        <v>7356.3380000000006</v>
      </c>
      <c r="AL72" s="147" t="s">
        <v>417</v>
      </c>
    </row>
    <row r="73" spans="1:38" s="2" customFormat="1" ht="26.25" customHeight="1" thickBot="1" x14ac:dyDescent="0.25">
      <c r="A73" s="63" t="s">
        <v>53</v>
      </c>
      <c r="B73" s="63" t="s">
        <v>167</v>
      </c>
      <c r="C73" s="64" t="s">
        <v>168</v>
      </c>
      <c r="D73" s="65"/>
      <c r="E73" s="136">
        <v>0.58859839999999997</v>
      </c>
      <c r="F73" s="136">
        <v>2.4085299999999997E-2</v>
      </c>
      <c r="G73" s="136">
        <v>0.115027</v>
      </c>
      <c r="H73" s="136">
        <v>9.7999999999999993E-6</v>
      </c>
      <c r="I73" s="136">
        <v>0.2956564500037378</v>
      </c>
      <c r="J73" s="136">
        <v>0.37485181705833565</v>
      </c>
      <c r="K73" s="136">
        <v>0.4167187</v>
      </c>
      <c r="L73" s="136">
        <v>2.9565645000373782E-2</v>
      </c>
      <c r="M73" s="136">
        <v>2.7838617999999999</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337.06454199999996</v>
      </c>
      <c r="AH73" s="138">
        <v>639.98461799999995</v>
      </c>
      <c r="AI73" s="138" t="s">
        <v>390</v>
      </c>
      <c r="AJ73" s="138" t="s">
        <v>390</v>
      </c>
      <c r="AK73" s="138">
        <v>94.727000000000004</v>
      </c>
      <c r="AL73" s="147" t="s">
        <v>418</v>
      </c>
    </row>
    <row r="74" spans="1:38" s="2" customFormat="1" ht="26.25" customHeight="1" thickBot="1" x14ac:dyDescent="0.25">
      <c r="A74" s="63" t="s">
        <v>53</v>
      </c>
      <c r="B74" s="63" t="s">
        <v>169</v>
      </c>
      <c r="C74" s="64" t="s">
        <v>170</v>
      </c>
      <c r="D74" s="65"/>
      <c r="E74" s="136">
        <v>0.29163650000000002</v>
      </c>
      <c r="F74" s="136">
        <v>2.9161E-3</v>
      </c>
      <c r="G74" s="136">
        <v>1.1784764000000001</v>
      </c>
      <c r="H74" s="136" t="s">
        <v>393</v>
      </c>
      <c r="I74" s="136">
        <v>9.4361052059211026E-2</v>
      </c>
      <c r="J74" s="136">
        <v>0.10625334439067995</v>
      </c>
      <c r="K74" s="136">
        <v>0.11521190000000001</v>
      </c>
      <c r="L74" s="136">
        <v>2.1703041973618535E-3</v>
      </c>
      <c r="M74" s="136">
        <v>7.8868329999999993</v>
      </c>
      <c r="N74" s="136" t="s">
        <v>393</v>
      </c>
      <c r="O74" s="136" t="s">
        <v>393</v>
      </c>
      <c r="P74" s="136" t="s">
        <v>393</v>
      </c>
      <c r="Q74" s="136" t="s">
        <v>393</v>
      </c>
      <c r="R74" s="136" t="s">
        <v>393</v>
      </c>
      <c r="S74" s="136" t="s">
        <v>393</v>
      </c>
      <c r="T74" s="136" t="s">
        <v>393</v>
      </c>
      <c r="U74" s="136" t="s">
        <v>393</v>
      </c>
      <c r="V74" s="136" t="s">
        <v>393</v>
      </c>
      <c r="W74" s="136" t="s">
        <v>393</v>
      </c>
      <c r="X74" s="136">
        <v>7.6869100000000008E-3</v>
      </c>
      <c r="Y74" s="136">
        <v>2.1962600000000002E-3</v>
      </c>
      <c r="Z74" s="136">
        <v>2.1962600000000002E-3</v>
      </c>
      <c r="AA74" s="136">
        <v>1.0981300000000001E-3</v>
      </c>
      <c r="AB74" s="136">
        <v>1.3177560000000001E-2</v>
      </c>
      <c r="AC74" s="136" t="s">
        <v>393</v>
      </c>
      <c r="AD74" s="136" t="s">
        <v>385</v>
      </c>
      <c r="AE74" s="137"/>
      <c r="AF74" s="138">
        <v>1.7000000000000001E-2</v>
      </c>
      <c r="AG74" s="138" t="s">
        <v>390</v>
      </c>
      <c r="AH74" s="138">
        <v>8842.7833478121993</v>
      </c>
      <c r="AI74" s="138">
        <v>87.5</v>
      </c>
      <c r="AJ74" s="138">
        <v>96.332400000000007</v>
      </c>
      <c r="AK74" s="138">
        <v>109.813</v>
      </c>
      <c r="AL74" s="147" t="s">
        <v>419</v>
      </c>
    </row>
    <row r="75" spans="1:38" s="2" customFormat="1" ht="26.25" customHeight="1" thickBot="1" x14ac:dyDescent="0.25">
      <c r="A75" s="63" t="s">
        <v>53</v>
      </c>
      <c r="B75" s="63" t="s">
        <v>171</v>
      </c>
      <c r="C75" s="64" t="s">
        <v>172</v>
      </c>
      <c r="D75" s="70"/>
      <c r="E75" s="136">
        <v>0.96114179999999994</v>
      </c>
      <c r="F75" s="136">
        <v>9.7136999999999987E-3</v>
      </c>
      <c r="G75" s="136">
        <v>0.3509912</v>
      </c>
      <c r="H75" s="136">
        <v>1.658E-3</v>
      </c>
      <c r="I75" s="136">
        <v>3.5202018855757002E-3</v>
      </c>
      <c r="J75" s="136">
        <v>4.2242323917854915E-2</v>
      </c>
      <c r="K75" s="136">
        <v>0.35201929999999998</v>
      </c>
      <c r="L75" s="136" t="s">
        <v>393</v>
      </c>
      <c r="M75" s="136">
        <v>3.8178411999999997</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1031.1786</v>
      </c>
      <c r="AG75" s="138" t="s">
        <v>390</v>
      </c>
      <c r="AH75" s="138">
        <v>2946.9116342399998</v>
      </c>
      <c r="AI75" s="138" t="s">
        <v>390</v>
      </c>
      <c r="AJ75" s="138" t="s">
        <v>390</v>
      </c>
      <c r="AK75" s="138">
        <v>330.92664151315512</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2.8799999999999999E-5</v>
      </c>
      <c r="F78" s="136">
        <v>1.9E-6</v>
      </c>
      <c r="G78" s="136">
        <v>4.4068800000000001E-4</v>
      </c>
      <c r="H78" s="136" t="s">
        <v>393</v>
      </c>
      <c r="I78" s="136">
        <v>4.2873897254455909E-5</v>
      </c>
      <c r="J78" s="136">
        <v>5.4347191000597222E-5</v>
      </c>
      <c r="K78" s="136">
        <v>1.2960000000000001E-4</v>
      </c>
      <c r="L78" s="136">
        <v>4.2873897254455911E-8</v>
      </c>
      <c r="M78" s="136">
        <v>1.2960000000000001E-4</v>
      </c>
      <c r="N78" s="136">
        <v>5.2883999999999995E-3</v>
      </c>
      <c r="O78" s="136">
        <v>5.0680499999999993E-4</v>
      </c>
      <c r="P78" s="136">
        <v>5.0680499999999997E-6</v>
      </c>
      <c r="Q78" s="136">
        <v>4.4069999999999992E-4</v>
      </c>
      <c r="R78" s="136">
        <v>3.5255999999999994E-3</v>
      </c>
      <c r="S78" s="136">
        <v>6.1697999999999996E-3</v>
      </c>
      <c r="T78" s="136">
        <v>2.8645499999999999E-5</v>
      </c>
      <c r="U78" s="136" t="s">
        <v>393</v>
      </c>
      <c r="V78" s="136" t="s">
        <v>393</v>
      </c>
      <c r="W78" s="136">
        <v>1.1017499999999998E-2</v>
      </c>
      <c r="X78" s="136" t="s">
        <v>393</v>
      </c>
      <c r="Y78" s="136" t="s">
        <v>393</v>
      </c>
      <c r="Z78" s="136" t="s">
        <v>393</v>
      </c>
      <c r="AA78" s="136" t="s">
        <v>393</v>
      </c>
      <c r="AB78" s="136" t="s">
        <v>393</v>
      </c>
      <c r="AC78" s="136" t="s">
        <v>393</v>
      </c>
      <c r="AD78" s="136">
        <v>1.9831499999999999E-7</v>
      </c>
      <c r="AE78" s="137"/>
      <c r="AF78" s="138" t="s">
        <v>390</v>
      </c>
      <c r="AG78" s="138" t="s">
        <v>390</v>
      </c>
      <c r="AH78" s="138">
        <v>0.84548099999999993</v>
      </c>
      <c r="AI78" s="138" t="s">
        <v>390</v>
      </c>
      <c r="AJ78" s="138" t="s">
        <v>390</v>
      </c>
      <c r="AK78" s="138">
        <v>0.22034999999999999</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0.10628662700000001</v>
      </c>
      <c r="F80" s="136">
        <v>7.5242333000000022E-2</v>
      </c>
      <c r="G80" s="136">
        <v>3.1552087000000027E-2</v>
      </c>
      <c r="H80" s="136">
        <v>5.7423999999999999E-3</v>
      </c>
      <c r="I80" s="136">
        <v>7.3443494279432656E-2</v>
      </c>
      <c r="J80" s="136">
        <v>9.0221280820496297E-2</v>
      </c>
      <c r="K80" s="136">
        <v>0.100306931</v>
      </c>
      <c r="L80" s="136" t="s">
        <v>393</v>
      </c>
      <c r="M80" s="136">
        <v>8.7064213999999987E-2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1.2956341732680294E-3</v>
      </c>
      <c r="AG80" s="138">
        <v>1.5270000000000002E-6</v>
      </c>
      <c r="AH80" s="138">
        <v>0.40771421460000001</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4.4477068747220834</v>
      </c>
      <c r="G82" s="136" t="s">
        <v>385</v>
      </c>
      <c r="H82" s="136" t="s">
        <v>385</v>
      </c>
      <c r="I82" s="136" t="s">
        <v>393</v>
      </c>
      <c r="J82" s="136" t="s">
        <v>385</v>
      </c>
      <c r="K82" s="136" t="s">
        <v>385</v>
      </c>
      <c r="L82" s="136" t="s">
        <v>385</v>
      </c>
      <c r="M82" s="136" t="s">
        <v>385</v>
      </c>
      <c r="N82" s="136" t="s">
        <v>385</v>
      </c>
      <c r="O82" s="136" t="s">
        <v>385</v>
      </c>
      <c r="P82" s="136">
        <v>3.0243802399999999E-2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5400679</v>
      </c>
      <c r="AL82" s="147" t="s">
        <v>430</v>
      </c>
    </row>
    <row r="83" spans="1:38" s="2" customFormat="1" ht="26.25" customHeight="1" thickBot="1" x14ac:dyDescent="0.25">
      <c r="A83" s="63" t="s">
        <v>53</v>
      </c>
      <c r="B83" s="74" t="s">
        <v>188</v>
      </c>
      <c r="C83" s="75" t="s">
        <v>189</v>
      </c>
      <c r="D83" s="65"/>
      <c r="E83" s="136" t="s">
        <v>393</v>
      </c>
      <c r="F83" s="136">
        <v>1.1709259505672124E-2</v>
      </c>
      <c r="G83" s="136" t="s">
        <v>393</v>
      </c>
      <c r="H83" s="136" t="s">
        <v>385</v>
      </c>
      <c r="I83" s="136">
        <v>2.2491337228082819E-3</v>
      </c>
      <c r="J83" s="136">
        <v>3.0095157163635669E-3</v>
      </c>
      <c r="K83" s="136">
        <v>2.5833800000000001E-2</v>
      </c>
      <c r="L83" s="136">
        <v>1.2820062220007206E-4</v>
      </c>
      <c r="M83" s="136" t="s">
        <v>393</v>
      </c>
      <c r="N83" s="136" t="s">
        <v>385</v>
      </c>
      <c r="O83" s="136" t="s">
        <v>385</v>
      </c>
      <c r="P83" s="136" t="s">
        <v>385</v>
      </c>
      <c r="Q83" s="136" t="s">
        <v>385</v>
      </c>
      <c r="R83" s="136" t="s">
        <v>385</v>
      </c>
      <c r="S83" s="136" t="s">
        <v>385</v>
      </c>
      <c r="T83" s="136" t="s">
        <v>385</v>
      </c>
      <c r="U83" s="136" t="s">
        <v>385</v>
      </c>
      <c r="V83" s="136" t="s">
        <v>385</v>
      </c>
      <c r="W83" s="136">
        <v>4.2674100000000001E-3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60963</v>
      </c>
      <c r="AL83" s="147" t="s">
        <v>431</v>
      </c>
    </row>
    <row r="84" spans="1:38" s="2" customFormat="1" ht="26.25" customHeight="1" thickBot="1" x14ac:dyDescent="0.25">
      <c r="A84" s="63" t="s">
        <v>53</v>
      </c>
      <c r="B84" s="74" t="s">
        <v>190</v>
      </c>
      <c r="C84" s="75" t="s">
        <v>191</v>
      </c>
      <c r="D84" s="65"/>
      <c r="E84" s="136" t="s">
        <v>393</v>
      </c>
      <c r="F84" s="136">
        <v>1.6322800000000002E-2</v>
      </c>
      <c r="G84" s="136" t="s">
        <v>385</v>
      </c>
      <c r="H84" s="136" t="s">
        <v>385</v>
      </c>
      <c r="I84" s="136">
        <v>4.5448695702742958E-2</v>
      </c>
      <c r="J84" s="136">
        <v>5.6954689963043141E-2</v>
      </c>
      <c r="K84" s="136">
        <v>5.7529999999999998E-2</v>
      </c>
      <c r="L84" s="136">
        <v>5.9083304413565848E-4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46.47</v>
      </c>
      <c r="AL84" s="147" t="s">
        <v>432</v>
      </c>
    </row>
    <row r="85" spans="1:38" s="2" customFormat="1" ht="26.25" customHeight="1" thickBot="1" x14ac:dyDescent="0.25">
      <c r="A85" s="63" t="s">
        <v>185</v>
      </c>
      <c r="B85" s="69" t="s">
        <v>192</v>
      </c>
      <c r="C85" s="75" t="s">
        <v>373</v>
      </c>
      <c r="D85" s="65"/>
      <c r="E85" s="136" t="s">
        <v>385</v>
      </c>
      <c r="F85" s="136">
        <v>12.617227917761523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47.258050515237727</v>
      </c>
      <c r="AL85" s="147" t="s">
        <v>433</v>
      </c>
    </row>
    <row r="86" spans="1:38" s="2" customFormat="1" ht="26.25" customHeight="1" thickBot="1" x14ac:dyDescent="0.25">
      <c r="A86" s="63" t="s">
        <v>185</v>
      </c>
      <c r="B86" s="69" t="s">
        <v>193</v>
      </c>
      <c r="C86" s="73" t="s">
        <v>194</v>
      </c>
      <c r="D86" s="65"/>
      <c r="E86" s="136" t="s">
        <v>385</v>
      </c>
      <c r="F86" s="136">
        <v>7.9360556752865739</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8.0964079167912342</v>
      </c>
      <c r="AL86" s="147" t="s">
        <v>434</v>
      </c>
    </row>
    <row r="87" spans="1:38" s="2" customFormat="1" ht="26.25" customHeight="1" thickBot="1" x14ac:dyDescent="0.25">
      <c r="A87" s="63" t="s">
        <v>185</v>
      </c>
      <c r="B87" s="69" t="s">
        <v>195</v>
      </c>
      <c r="C87" s="73" t="s">
        <v>196</v>
      </c>
      <c r="D87" s="65"/>
      <c r="E87" s="136" t="s">
        <v>385</v>
      </c>
      <c r="F87" s="136">
        <v>5.4767971537296033E-2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7.2764887580419782E-2</v>
      </c>
      <c r="AL87" s="147" t="s">
        <v>434</v>
      </c>
    </row>
    <row r="88" spans="1:38" s="2" customFormat="1" ht="26.25" customHeight="1" thickBot="1" x14ac:dyDescent="0.25">
      <c r="A88" s="63" t="s">
        <v>185</v>
      </c>
      <c r="B88" s="69" t="s">
        <v>197</v>
      </c>
      <c r="C88" s="73" t="s">
        <v>198</v>
      </c>
      <c r="D88" s="65"/>
      <c r="E88" s="136" t="s">
        <v>393</v>
      </c>
      <c r="F88" s="136">
        <v>2.7193530882472086</v>
      </c>
      <c r="G88" s="136" t="s">
        <v>393</v>
      </c>
      <c r="H88" s="136" t="s">
        <v>393</v>
      </c>
      <c r="I88" s="136" t="s">
        <v>393</v>
      </c>
      <c r="J88" s="136" t="s">
        <v>393</v>
      </c>
      <c r="K88" s="136" t="s">
        <v>393</v>
      </c>
      <c r="L88" s="136" t="s">
        <v>393</v>
      </c>
      <c r="M88" s="136" t="s">
        <v>393</v>
      </c>
      <c r="N88" s="136" t="s">
        <v>393</v>
      </c>
      <c r="O88" s="136">
        <v>4.6469999999999997E-6</v>
      </c>
      <c r="P88" s="136" t="s">
        <v>393</v>
      </c>
      <c r="Q88" s="136">
        <v>2.3235E-5</v>
      </c>
      <c r="R88" s="136">
        <v>2.7881999999999999E-4</v>
      </c>
      <c r="S88" s="136" t="s">
        <v>393</v>
      </c>
      <c r="T88" s="136">
        <v>2.3235E-3</v>
      </c>
      <c r="U88" s="136">
        <v>2.3235E-5</v>
      </c>
      <c r="V88" s="136" t="s">
        <v>393</v>
      </c>
      <c r="W88" s="136" t="s">
        <v>393</v>
      </c>
      <c r="X88" s="136" t="s">
        <v>393</v>
      </c>
      <c r="Y88" s="136" t="s">
        <v>393</v>
      </c>
      <c r="Z88" s="136" t="s">
        <v>393</v>
      </c>
      <c r="AA88" s="136" t="s">
        <v>393</v>
      </c>
      <c r="AB88" s="136">
        <v>0.11849849999999999</v>
      </c>
      <c r="AC88" s="136" t="s">
        <v>393</v>
      </c>
      <c r="AD88" s="136" t="s">
        <v>393</v>
      </c>
      <c r="AE88" s="137"/>
      <c r="AF88" s="138" t="s">
        <v>385</v>
      </c>
      <c r="AG88" s="138" t="s">
        <v>385</v>
      </c>
      <c r="AH88" s="138" t="s">
        <v>385</v>
      </c>
      <c r="AI88" s="138" t="s">
        <v>385</v>
      </c>
      <c r="AJ88" s="138" t="s">
        <v>385</v>
      </c>
      <c r="AK88" s="138">
        <v>9.1421338000000691</v>
      </c>
      <c r="AL88" s="147" t="s">
        <v>434</v>
      </c>
    </row>
    <row r="89" spans="1:38" s="2" customFormat="1" ht="26.25" customHeight="1" thickBot="1" x14ac:dyDescent="0.25">
      <c r="A89" s="63" t="s">
        <v>185</v>
      </c>
      <c r="B89" s="69" t="s">
        <v>199</v>
      </c>
      <c r="C89" s="73" t="s">
        <v>200</v>
      </c>
      <c r="D89" s="65"/>
      <c r="E89" s="136" t="s">
        <v>385</v>
      </c>
      <c r="F89" s="136">
        <v>1.4753523492191161</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4.722794798770396</v>
      </c>
      <c r="AL89" s="147" t="s">
        <v>434</v>
      </c>
    </row>
    <row r="90" spans="1:38" s="7" customFormat="1" ht="26.25" customHeight="1" thickBot="1" x14ac:dyDescent="0.25">
      <c r="A90" s="63" t="s">
        <v>185</v>
      </c>
      <c r="B90" s="69" t="s">
        <v>201</v>
      </c>
      <c r="C90" s="73" t="s">
        <v>202</v>
      </c>
      <c r="D90" s="65"/>
      <c r="E90" s="136" t="s">
        <v>385</v>
      </c>
      <c r="F90" s="136">
        <v>1.7342298921678521</v>
      </c>
      <c r="G90" s="136">
        <v>1.4997520436086698E-2</v>
      </c>
      <c r="H90" s="136" t="s">
        <v>385</v>
      </c>
      <c r="I90" s="136" t="s">
        <v>385</v>
      </c>
      <c r="J90" s="136" t="s">
        <v>385</v>
      </c>
      <c r="K90" s="136" t="s">
        <v>385</v>
      </c>
      <c r="L90" s="136" t="s">
        <v>385</v>
      </c>
      <c r="M90" s="136" t="s">
        <v>385</v>
      </c>
      <c r="N90" s="136">
        <v>1.5997355131825813E-4</v>
      </c>
      <c r="O90" s="136">
        <v>1.999669391478226E-4</v>
      </c>
      <c r="P90" s="136">
        <v>9.9983469573911298E-5</v>
      </c>
      <c r="Q90" s="136">
        <v>2.1996363306260488E-4</v>
      </c>
      <c r="R90" s="136">
        <v>1.3997685740347584E-4</v>
      </c>
      <c r="S90" s="136">
        <v>9.9983469573911298E-5</v>
      </c>
      <c r="T90" s="136">
        <v>9.9983469573911298E-5</v>
      </c>
      <c r="U90" s="136">
        <v>7.9986775659129065E-5</v>
      </c>
      <c r="V90" s="136">
        <v>3.7593784559790686</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0.50660676308974684</v>
      </c>
      <c r="AL90" s="145" t="s">
        <v>434</v>
      </c>
    </row>
    <row r="91" spans="1:38" s="2" customFormat="1" ht="26.25" customHeight="1" thickBot="1" x14ac:dyDescent="0.25">
      <c r="A91" s="63" t="s">
        <v>185</v>
      </c>
      <c r="B91" s="67" t="s">
        <v>374</v>
      </c>
      <c r="C91" s="69" t="s">
        <v>203</v>
      </c>
      <c r="D91" s="65"/>
      <c r="E91" s="136">
        <v>9.6875023799999991E-3</v>
      </c>
      <c r="F91" s="136">
        <v>2.5675856359999999E-2</v>
      </c>
      <c r="G91" s="136">
        <v>1.61024286E-3</v>
      </c>
      <c r="H91" s="136">
        <v>2.2015455350000001E-2</v>
      </c>
      <c r="I91" s="136">
        <v>0.14326077704441997</v>
      </c>
      <c r="J91" s="136">
        <v>0.14328635964455999</v>
      </c>
      <c r="K91" s="136">
        <v>0.14329164358718999</v>
      </c>
      <c r="L91" s="136">
        <v>6.445488734999999E-2</v>
      </c>
      <c r="M91" s="136">
        <v>0.29611391784999996</v>
      </c>
      <c r="N91" s="136">
        <v>0.41802331200000004</v>
      </c>
      <c r="O91" s="136">
        <v>2.9435742239999996E-2</v>
      </c>
      <c r="P91" s="136">
        <v>3.0392001000000002E-5</v>
      </c>
      <c r="Q91" s="136">
        <v>7.0914669000000008E-4</v>
      </c>
      <c r="R91" s="136">
        <v>8.3178108000000004E-3</v>
      </c>
      <c r="S91" s="136">
        <v>0.26538430860000001</v>
      </c>
      <c r="T91" s="136">
        <v>3.03190983E-2</v>
      </c>
      <c r="U91" s="136" t="s">
        <v>393</v>
      </c>
      <c r="V91" s="136">
        <v>0.1529534883</v>
      </c>
      <c r="W91" s="136">
        <v>5.304928999999999E-4</v>
      </c>
      <c r="X91" s="136">
        <v>5.8884711899999994E-4</v>
      </c>
      <c r="Y91" s="136">
        <v>2.3872180499999999E-4</v>
      </c>
      <c r="Z91" s="136">
        <v>2.3872180499999999E-4</v>
      </c>
      <c r="AA91" s="136">
        <v>2.3872180499999999E-4</v>
      </c>
      <c r="AB91" s="136">
        <v>1.3050125339999997E-3</v>
      </c>
      <c r="AC91" s="136" t="s">
        <v>393</v>
      </c>
      <c r="AD91" s="136" t="s">
        <v>393</v>
      </c>
      <c r="AE91" s="137"/>
      <c r="AF91" s="138" t="s">
        <v>390</v>
      </c>
      <c r="AG91" s="138" t="s">
        <v>390</v>
      </c>
      <c r="AH91" s="138" t="s">
        <v>390</v>
      </c>
      <c r="AI91" s="138" t="s">
        <v>390</v>
      </c>
      <c r="AJ91" s="138" t="s">
        <v>390</v>
      </c>
      <c r="AK91" s="138">
        <v>5.8381219999999994</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3.830181506839099E-2</v>
      </c>
      <c r="J92" s="136">
        <v>0.14307296101703273</v>
      </c>
      <c r="K92" s="136">
        <v>0.35079389999999999</v>
      </c>
      <c r="L92" s="136">
        <v>9.9584719177816562E-4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388.63545528543909</v>
      </c>
      <c r="AL92" s="147" t="s">
        <v>426</v>
      </c>
    </row>
    <row r="93" spans="1:38" s="2" customFormat="1" ht="26.25" customHeight="1" thickBot="1" x14ac:dyDescent="0.25">
      <c r="A93" s="63" t="s">
        <v>53</v>
      </c>
      <c r="B93" s="67" t="s">
        <v>206</v>
      </c>
      <c r="C93" s="64" t="s">
        <v>375</v>
      </c>
      <c r="D93" s="70"/>
      <c r="E93" s="136" t="s">
        <v>385</v>
      </c>
      <c r="F93" s="136">
        <v>2.1569874699992075</v>
      </c>
      <c r="G93" s="136" t="s">
        <v>385</v>
      </c>
      <c r="H93" s="136" t="s">
        <v>385</v>
      </c>
      <c r="I93" s="136">
        <v>4.510001257204144E-4</v>
      </c>
      <c r="J93" s="136">
        <v>1.8040000124452068E-3</v>
      </c>
      <c r="K93" s="136">
        <v>4.5100000000000001E-3</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736.28723652369638</v>
      </c>
      <c r="AL93" s="147" t="s">
        <v>427</v>
      </c>
    </row>
    <row r="94" spans="1:38" s="2" customFormat="1" ht="26.25" customHeight="1" thickBot="1" x14ac:dyDescent="0.25">
      <c r="A94" s="63" t="s">
        <v>53</v>
      </c>
      <c r="B94" s="76" t="s">
        <v>376</v>
      </c>
      <c r="C94" s="64" t="s">
        <v>207</v>
      </c>
      <c r="D94" s="65"/>
      <c r="E94" s="136">
        <v>8.14E-5</v>
      </c>
      <c r="F94" s="136">
        <v>1.5274099999999999E-2</v>
      </c>
      <c r="G94" s="136">
        <v>2.0000000000000002E-7</v>
      </c>
      <c r="H94" s="136">
        <v>5.8936972000000008E-3</v>
      </c>
      <c r="I94" s="136">
        <v>1.4014652669438852E-4</v>
      </c>
      <c r="J94" s="136">
        <v>4.9081324785667062E-4</v>
      </c>
      <c r="K94" s="136">
        <v>1.1937E-3</v>
      </c>
      <c r="L94" s="136" t="s">
        <v>393</v>
      </c>
      <c r="M94" s="136">
        <v>3.3000000000000003E-5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0.57164099999999995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0.25489040000000002</v>
      </c>
      <c r="F95" s="136">
        <v>0.1294362</v>
      </c>
      <c r="G95" s="136">
        <v>1.5728999999999999E-3</v>
      </c>
      <c r="H95" s="136">
        <v>6.0860000000000005E-4</v>
      </c>
      <c r="I95" s="136">
        <v>7.4672255098430063E-2</v>
      </c>
      <c r="J95" s="136">
        <v>0.18653134557709913</v>
      </c>
      <c r="K95" s="136">
        <v>0.46595543199999995</v>
      </c>
      <c r="L95" s="136" t="s">
        <v>393</v>
      </c>
      <c r="M95" s="136">
        <v>0.27491570000000004</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5.8927999999999994E-2</v>
      </c>
      <c r="AG95" s="138" t="s">
        <v>390</v>
      </c>
      <c r="AH95" s="138">
        <v>0.109590039</v>
      </c>
      <c r="AI95" s="138">
        <v>0.46225304699999997</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5.4006789999999999E-2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0.54006790000000005</v>
      </c>
      <c r="AE97" s="137"/>
      <c r="AF97" s="138" t="s">
        <v>385</v>
      </c>
      <c r="AG97" s="138" t="s">
        <v>385</v>
      </c>
      <c r="AH97" s="138" t="s">
        <v>385</v>
      </c>
      <c r="AI97" s="138" t="s">
        <v>385</v>
      </c>
      <c r="AJ97" s="138" t="s">
        <v>385</v>
      </c>
      <c r="AK97" s="138">
        <v>5400679</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6.5811738500137218E-2</v>
      </c>
      <c r="F99" s="139">
        <v>4.9379189865021944</v>
      </c>
      <c r="G99" s="139" t="s">
        <v>385</v>
      </c>
      <c r="H99" s="139">
        <v>1.7378613228663939</v>
      </c>
      <c r="I99" s="139">
        <v>5.8564444931506851E-2</v>
      </c>
      <c r="J99" s="139">
        <v>8.9989269041095887E-2</v>
      </c>
      <c r="K99" s="139">
        <v>0.19711935123287669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242496</v>
      </c>
      <c r="AL99" s="148" t="s">
        <v>389</v>
      </c>
    </row>
    <row r="100" spans="1:38" s="2" customFormat="1" ht="26.25" customHeight="1" thickBot="1" x14ac:dyDescent="0.25">
      <c r="A100" s="63" t="s">
        <v>216</v>
      </c>
      <c r="B100" s="63" t="s">
        <v>218</v>
      </c>
      <c r="C100" s="64" t="s">
        <v>378</v>
      </c>
      <c r="D100" s="77"/>
      <c r="E100" s="139">
        <v>5.8016882232071937E-2</v>
      </c>
      <c r="F100" s="139">
        <v>3.7756848725937955</v>
      </c>
      <c r="G100" s="139" t="s">
        <v>385</v>
      </c>
      <c r="H100" s="139">
        <v>1.5942567913712871</v>
      </c>
      <c r="I100" s="139">
        <v>5.7273091999999998E-2</v>
      </c>
      <c r="J100" s="139">
        <v>8.6411041917808254E-2</v>
      </c>
      <c r="K100" s="139">
        <v>0.18834129523287668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403652</v>
      </c>
      <c r="AL100" s="148" t="s">
        <v>389</v>
      </c>
    </row>
    <row r="101" spans="1:38" s="2" customFormat="1" ht="26.25" customHeight="1" thickBot="1" x14ac:dyDescent="0.25">
      <c r="A101" s="63" t="s">
        <v>216</v>
      </c>
      <c r="B101" s="63" t="s">
        <v>219</v>
      </c>
      <c r="C101" s="64" t="s">
        <v>220</v>
      </c>
      <c r="D101" s="77"/>
      <c r="E101" s="139">
        <v>1.095570057305015E-2</v>
      </c>
      <c r="F101" s="139">
        <v>5.8809127000000003E-2</v>
      </c>
      <c r="G101" s="139" t="s">
        <v>385</v>
      </c>
      <c r="H101" s="139">
        <v>0.53211748783758162</v>
      </c>
      <c r="I101" s="139">
        <v>6.9596599999999995E-3</v>
      </c>
      <c r="J101" s="139">
        <v>1.0389715463999999E-2</v>
      </c>
      <c r="K101" s="139">
        <v>2.4242669416E-2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347983</v>
      </c>
      <c r="AL101" s="148" t="s">
        <v>389</v>
      </c>
    </row>
    <row r="102" spans="1:38" s="2" customFormat="1" ht="26.25" customHeight="1" thickBot="1" x14ac:dyDescent="0.25">
      <c r="A102" s="63" t="s">
        <v>216</v>
      </c>
      <c r="B102" s="63" t="s">
        <v>221</v>
      </c>
      <c r="C102" s="64" t="s">
        <v>356</v>
      </c>
      <c r="D102" s="77"/>
      <c r="E102" s="139">
        <v>1.1972101035269481E-2</v>
      </c>
      <c r="F102" s="139">
        <v>1.0297567679999999</v>
      </c>
      <c r="G102" s="139" t="s">
        <v>385</v>
      </c>
      <c r="H102" s="139">
        <v>3.603465378101371</v>
      </c>
      <c r="I102" s="139">
        <v>9.2485659999999997E-3</v>
      </c>
      <c r="J102" s="139">
        <v>0.20767254000000002</v>
      </c>
      <c r="K102" s="139">
        <v>1.4662990500000002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1488441</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1.836771738872071E-3</v>
      </c>
      <c r="F104" s="139">
        <v>2.7869098000000002E-2</v>
      </c>
      <c r="G104" s="139" t="s">
        <v>385</v>
      </c>
      <c r="H104" s="139">
        <v>0.10185731011374891</v>
      </c>
      <c r="I104" s="139">
        <v>5.1830352E-4</v>
      </c>
      <c r="J104" s="139">
        <v>1.5549105599999998E-3</v>
      </c>
      <c r="K104" s="139">
        <v>3.6281246400000004E-3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51419</v>
      </c>
      <c r="AL104" s="148" t="s">
        <v>389</v>
      </c>
    </row>
    <row r="105" spans="1:38" s="2" customFormat="1" ht="26.25" customHeight="1" thickBot="1" x14ac:dyDescent="0.25">
      <c r="A105" s="63" t="s">
        <v>216</v>
      </c>
      <c r="B105" s="63" t="s">
        <v>226</v>
      </c>
      <c r="C105" s="64" t="s">
        <v>227</v>
      </c>
      <c r="D105" s="77"/>
      <c r="E105" s="139">
        <v>1.2968031136330921E-3</v>
      </c>
      <c r="F105" s="139">
        <v>4.0680899999999999E-2</v>
      </c>
      <c r="G105" s="139" t="s">
        <v>385</v>
      </c>
      <c r="H105" s="139">
        <v>7.0923018453873679E-2</v>
      </c>
      <c r="I105" s="139">
        <v>9.3256800000000005E-4</v>
      </c>
      <c r="J105" s="139">
        <v>1.4654639999999999E-3</v>
      </c>
      <c r="K105" s="139">
        <v>3.1973759999999996E-3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9516</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9.6259808142213094E-3</v>
      </c>
      <c r="F107" s="139">
        <v>0.98068014000000003</v>
      </c>
      <c r="G107" s="139" t="s">
        <v>385</v>
      </c>
      <c r="H107" s="139">
        <v>1.140155575354018</v>
      </c>
      <c r="I107" s="139">
        <v>1.7830547999999998E-2</v>
      </c>
      <c r="J107" s="139">
        <v>0.23774064</v>
      </c>
      <c r="K107" s="139">
        <v>1.1292680400000001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5943516</v>
      </c>
      <c r="AL107" s="148" t="s">
        <v>389</v>
      </c>
    </row>
    <row r="108" spans="1:38" s="2" customFormat="1" ht="26.25" customHeight="1" thickBot="1" x14ac:dyDescent="0.25">
      <c r="A108" s="63" t="s">
        <v>216</v>
      </c>
      <c r="B108" s="63" t="s">
        <v>231</v>
      </c>
      <c r="C108" s="64" t="s">
        <v>350</v>
      </c>
      <c r="D108" s="77"/>
      <c r="E108" s="139">
        <v>3.1249987876173009E-2</v>
      </c>
      <c r="F108" s="139">
        <v>0.77104882799999996</v>
      </c>
      <c r="G108" s="139" t="s">
        <v>385</v>
      </c>
      <c r="H108" s="139">
        <v>1.369788268793505</v>
      </c>
      <c r="I108" s="139">
        <v>1.4278682000000001E-2</v>
      </c>
      <c r="J108" s="139">
        <v>0.14278682000000001</v>
      </c>
      <c r="K108" s="139">
        <v>0.28557364000000002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7139341</v>
      </c>
      <c r="AL108" s="148" t="s">
        <v>389</v>
      </c>
    </row>
    <row r="109" spans="1:38" s="2" customFormat="1" ht="26.25" customHeight="1" thickBot="1" x14ac:dyDescent="0.25">
      <c r="A109" s="63" t="s">
        <v>216</v>
      </c>
      <c r="B109" s="63" t="s">
        <v>232</v>
      </c>
      <c r="C109" s="64" t="s">
        <v>351</v>
      </c>
      <c r="D109" s="77"/>
      <c r="E109" s="139">
        <v>1.38751956070416E-3</v>
      </c>
      <c r="F109" s="139">
        <v>0.102958461</v>
      </c>
      <c r="G109" s="139" t="s">
        <v>385</v>
      </c>
      <c r="H109" s="139">
        <v>0.12735325858677171</v>
      </c>
      <c r="I109" s="139">
        <v>4.2109800000000005E-3</v>
      </c>
      <c r="J109" s="139">
        <v>2.3160389999999999E-2</v>
      </c>
      <c r="K109" s="139">
        <v>2.3160389999999999E-2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210549</v>
      </c>
      <c r="AL109" s="148" t="s">
        <v>389</v>
      </c>
    </row>
    <row r="110" spans="1:38" s="2" customFormat="1" ht="26.25" customHeight="1" thickBot="1" x14ac:dyDescent="0.25">
      <c r="A110" s="63" t="s">
        <v>216</v>
      </c>
      <c r="B110" s="63" t="s">
        <v>233</v>
      </c>
      <c r="C110" s="64" t="s">
        <v>352</v>
      </c>
      <c r="D110" s="77"/>
      <c r="E110" s="139">
        <v>1.36828905710448E-3</v>
      </c>
      <c r="F110" s="139">
        <v>0.14016500400000001</v>
      </c>
      <c r="G110" s="139" t="s">
        <v>385</v>
      </c>
      <c r="H110" s="139">
        <v>0.10816255828577979</v>
      </c>
      <c r="I110" s="139">
        <v>6.1354299999999999E-3</v>
      </c>
      <c r="J110" s="139">
        <v>4.4156140000000003E-2</v>
      </c>
      <c r="K110" s="139">
        <v>4.4156140000000003E-2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286636</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2.90612</v>
      </c>
      <c r="F112" s="139" t="s">
        <v>385</v>
      </c>
      <c r="G112" s="139" t="s">
        <v>385</v>
      </c>
      <c r="H112" s="139">
        <v>3.0387149999999998</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72653000</v>
      </c>
      <c r="AL112" s="148" t="s">
        <v>391</v>
      </c>
    </row>
    <row r="113" spans="1:38" s="2" customFormat="1" ht="26.25" customHeight="1" thickBot="1" x14ac:dyDescent="0.25">
      <c r="A113" s="63" t="s">
        <v>235</v>
      </c>
      <c r="B113" s="78" t="s">
        <v>238</v>
      </c>
      <c r="C113" s="79" t="s">
        <v>239</v>
      </c>
      <c r="D113" s="65"/>
      <c r="E113" s="139">
        <v>1.5916413014538731</v>
      </c>
      <c r="F113" s="139" t="s">
        <v>392</v>
      </c>
      <c r="G113" s="139" t="s">
        <v>385</v>
      </c>
      <c r="H113" s="139">
        <v>15.797979589397681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65362884.054772362</v>
      </c>
      <c r="AL113" s="148" t="s">
        <v>391</v>
      </c>
    </row>
    <row r="114" spans="1:38" s="2" customFormat="1" ht="26.25" customHeight="1" thickBot="1" x14ac:dyDescent="0.25">
      <c r="A114" s="63" t="s">
        <v>235</v>
      </c>
      <c r="B114" s="78" t="s">
        <v>240</v>
      </c>
      <c r="C114" s="79" t="s">
        <v>357</v>
      </c>
      <c r="D114" s="65"/>
      <c r="E114" s="139">
        <v>5.2907867500000001E-4</v>
      </c>
      <c r="F114" s="139" t="s">
        <v>385</v>
      </c>
      <c r="G114" s="139" t="s">
        <v>385</v>
      </c>
      <c r="H114" s="139">
        <v>1.7195056937499998E-3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13226.966874999998</v>
      </c>
      <c r="AL114" s="148" t="s">
        <v>391</v>
      </c>
    </row>
    <row r="115" spans="1:38" s="2" customFormat="1" ht="26.25" customHeight="1" thickBot="1" x14ac:dyDescent="0.25">
      <c r="A115" s="63" t="s">
        <v>235</v>
      </c>
      <c r="B115" s="78" t="s">
        <v>241</v>
      </c>
      <c r="C115" s="79" t="s">
        <v>242</v>
      </c>
      <c r="D115" s="65"/>
      <c r="E115" s="139">
        <v>3.5157891972443518E-2</v>
      </c>
      <c r="F115" s="139" t="s">
        <v>385</v>
      </c>
      <c r="G115" s="139" t="s">
        <v>385</v>
      </c>
      <c r="H115" s="139">
        <v>7.0315783944887036E-2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878947.29931108793</v>
      </c>
      <c r="AL115" s="148" t="s">
        <v>391</v>
      </c>
    </row>
    <row r="116" spans="1:38" s="2" customFormat="1" ht="26.25" customHeight="1" thickBot="1" x14ac:dyDescent="0.25">
      <c r="A116" s="63" t="s">
        <v>235</v>
      </c>
      <c r="B116" s="63" t="s">
        <v>243</v>
      </c>
      <c r="C116" s="69" t="s">
        <v>379</v>
      </c>
      <c r="D116" s="65"/>
      <c r="E116" s="139">
        <v>0.91299384112940174</v>
      </c>
      <c r="F116" s="139" t="s">
        <v>392</v>
      </c>
      <c r="G116" s="139" t="s">
        <v>385</v>
      </c>
      <c r="H116" s="139">
        <v>1.2677113752964611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6914660.562101461</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0.154476375</v>
      </c>
      <c r="J119" s="139">
        <v>2.7908385</v>
      </c>
      <c r="K119" s="139">
        <v>1.8435939600000002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1450491</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0.12610209999999999</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1450491</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2.0007849999999998E-6</v>
      </c>
      <c r="AD122" s="139" t="s">
        <v>385</v>
      </c>
      <c r="AE122" s="137"/>
      <c r="AF122" s="140" t="s">
        <v>385</v>
      </c>
      <c r="AG122" s="140" t="s">
        <v>385</v>
      </c>
      <c r="AH122" s="140" t="s">
        <v>385</v>
      </c>
      <c r="AI122" s="140" t="s">
        <v>385</v>
      </c>
      <c r="AJ122" s="140" t="s">
        <v>385</v>
      </c>
      <c r="AK122" s="140">
        <v>108889</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0.48280454156250008</v>
      </c>
      <c r="G125" s="136" t="s">
        <v>385</v>
      </c>
      <c r="H125" s="136" t="s">
        <v>393</v>
      </c>
      <c r="I125" s="136">
        <v>1.4891829350370566E-4</v>
      </c>
      <c r="J125" s="136">
        <v>9.8827594779731941E-4</v>
      </c>
      <c r="K125" s="136">
        <v>2.0893687846125979E-3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31.202826032273219</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0.15968399999999999</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665.35</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5.6488717200000003E-3</v>
      </c>
      <c r="F129" s="136">
        <v>4.8047874400000003E-2</v>
      </c>
      <c r="G129" s="136">
        <v>3.0516893199999999E-4</v>
      </c>
      <c r="H129" s="136" t="s">
        <v>393</v>
      </c>
      <c r="I129" s="136">
        <v>2.5971824E-5</v>
      </c>
      <c r="J129" s="136">
        <v>4.5450692000000007E-5</v>
      </c>
      <c r="K129" s="136">
        <v>6.4929560000000013E-5</v>
      </c>
      <c r="L129" s="136">
        <v>9.0901384000000012E-7</v>
      </c>
      <c r="M129" s="136">
        <v>4.5450692000000004E-4</v>
      </c>
      <c r="N129" s="136">
        <v>8.4408428000000008E-3</v>
      </c>
      <c r="O129" s="136">
        <v>6.4929560000000002E-4</v>
      </c>
      <c r="P129" s="136">
        <v>3.6360553600000005E-4</v>
      </c>
      <c r="Q129" s="136">
        <v>1.03887296E-4</v>
      </c>
      <c r="R129" s="136" t="s">
        <v>393</v>
      </c>
      <c r="S129" s="136" t="s">
        <v>393</v>
      </c>
      <c r="T129" s="136">
        <v>9.0901384000000008E-4</v>
      </c>
      <c r="U129" s="136" t="s">
        <v>393</v>
      </c>
      <c r="V129" s="136" t="s">
        <v>393</v>
      </c>
      <c r="W129" s="136">
        <v>2.2725346000000002</v>
      </c>
      <c r="X129" s="136" t="s">
        <v>393</v>
      </c>
      <c r="Y129" s="136" t="s">
        <v>393</v>
      </c>
      <c r="Z129" s="136" t="s">
        <v>393</v>
      </c>
      <c r="AA129" s="136" t="s">
        <v>393</v>
      </c>
      <c r="AB129" s="136">
        <v>1.2985912000000003E-4</v>
      </c>
      <c r="AC129" s="136">
        <v>1.2985912E-2</v>
      </c>
      <c r="AD129" s="136" t="s">
        <v>385</v>
      </c>
      <c r="AE129" s="137"/>
      <c r="AF129" s="138" t="s">
        <v>385</v>
      </c>
      <c r="AG129" s="138" t="s">
        <v>385</v>
      </c>
      <c r="AH129" s="138" t="s">
        <v>385</v>
      </c>
      <c r="AI129" s="138" t="s">
        <v>385</v>
      </c>
      <c r="AJ129" s="138" t="s">
        <v>385</v>
      </c>
      <c r="AK129" s="138">
        <v>6.4929560000000004</v>
      </c>
      <c r="AL129" s="147" t="s">
        <v>396</v>
      </c>
    </row>
    <row r="130" spans="1:38" s="2" customFormat="1" ht="26.25" customHeight="1" thickBot="1" x14ac:dyDescent="0.25">
      <c r="A130" s="63" t="s">
        <v>260</v>
      </c>
      <c r="B130" s="67" t="s">
        <v>272</v>
      </c>
      <c r="C130" s="81" t="s">
        <v>273</v>
      </c>
      <c r="D130" s="65"/>
      <c r="E130" s="136">
        <v>3.6339725999999994E-4</v>
      </c>
      <c r="F130" s="136">
        <v>3.0909652000000003E-3</v>
      </c>
      <c r="G130" s="136">
        <v>1.9631805999999997E-5</v>
      </c>
      <c r="H130" s="136" t="s">
        <v>393</v>
      </c>
      <c r="I130" s="136">
        <v>1.6707920000000002E-6</v>
      </c>
      <c r="J130" s="136">
        <v>2.9238860000000001E-6</v>
      </c>
      <c r="K130" s="136">
        <v>4.1769799999999994E-6</v>
      </c>
      <c r="L130" s="136">
        <v>5.8477720000000013E-8</v>
      </c>
      <c r="M130" s="136">
        <v>2.9238860000000003E-5</v>
      </c>
      <c r="N130" s="136">
        <v>5.430074E-4</v>
      </c>
      <c r="O130" s="136">
        <v>4.1769800000000001E-5</v>
      </c>
      <c r="P130" s="136">
        <v>2.3391088000000001E-5</v>
      </c>
      <c r="Q130" s="136">
        <v>6.6831680000000006E-6</v>
      </c>
      <c r="R130" s="136" t="s">
        <v>393</v>
      </c>
      <c r="S130" s="136" t="s">
        <v>393</v>
      </c>
      <c r="T130" s="136">
        <v>5.8477720000000006E-5</v>
      </c>
      <c r="U130" s="136" t="s">
        <v>393</v>
      </c>
      <c r="V130" s="136" t="s">
        <v>393</v>
      </c>
      <c r="W130" s="136">
        <v>0.1461943</v>
      </c>
      <c r="X130" s="136" t="s">
        <v>393</v>
      </c>
      <c r="Y130" s="136" t="s">
        <v>393</v>
      </c>
      <c r="Z130" s="136" t="s">
        <v>393</v>
      </c>
      <c r="AA130" s="136" t="s">
        <v>393</v>
      </c>
      <c r="AB130" s="136">
        <v>8.3539599999999989E-6</v>
      </c>
      <c r="AC130" s="136">
        <v>8.3539600000000008E-4</v>
      </c>
      <c r="AD130" s="136" t="s">
        <v>385</v>
      </c>
      <c r="AE130" s="137"/>
      <c r="AF130" s="138" t="s">
        <v>385</v>
      </c>
      <c r="AG130" s="138" t="s">
        <v>385</v>
      </c>
      <c r="AH130" s="138" t="s">
        <v>385</v>
      </c>
      <c r="AI130" s="138" t="s">
        <v>385</v>
      </c>
      <c r="AJ130" s="138" t="s">
        <v>385</v>
      </c>
      <c r="AK130" s="138">
        <v>0.41769799999999996</v>
      </c>
      <c r="AL130" s="147" t="s">
        <v>396</v>
      </c>
    </row>
    <row r="131" spans="1:38" s="2" customFormat="1" ht="26.25" customHeight="1" thickBot="1" x14ac:dyDescent="0.25">
      <c r="A131" s="63" t="s">
        <v>260</v>
      </c>
      <c r="B131" s="67" t="s">
        <v>274</v>
      </c>
      <c r="C131" s="75" t="s">
        <v>275</v>
      </c>
      <c r="D131" s="65"/>
      <c r="E131" s="136">
        <v>4.2270091200000007E-3</v>
      </c>
      <c r="F131" s="136">
        <v>1.64383688E-3</v>
      </c>
      <c r="G131" s="136">
        <v>2.1083418400000007E-3</v>
      </c>
      <c r="H131" s="136" t="s">
        <v>393</v>
      </c>
      <c r="I131" s="136" t="s">
        <v>393</v>
      </c>
      <c r="J131" s="136" t="s">
        <v>393</v>
      </c>
      <c r="K131" s="136">
        <v>4.4299343200000004E-3</v>
      </c>
      <c r="L131" s="136">
        <v>1.0188848936E-4</v>
      </c>
      <c r="M131" s="136">
        <v>3.5225076E-3</v>
      </c>
      <c r="N131" s="136">
        <v>6.7648982400000002E-2</v>
      </c>
      <c r="O131" s="136">
        <v>5.6937192000000008E-3</v>
      </c>
      <c r="P131" s="136">
        <v>0.1022335776</v>
      </c>
      <c r="Q131" s="136">
        <v>1.8838304000000003E-4</v>
      </c>
      <c r="R131" s="136">
        <v>7.5916256000000011E-4</v>
      </c>
      <c r="S131" s="136">
        <v>1.2429062400000001E-2</v>
      </c>
      <c r="T131" s="136">
        <v>7.0450152000000005E-4</v>
      </c>
      <c r="U131" s="136" t="s">
        <v>393</v>
      </c>
      <c r="V131" s="136" t="s">
        <v>393</v>
      </c>
      <c r="W131" s="136">
        <v>76.479296000000005</v>
      </c>
      <c r="X131" s="136" t="s">
        <v>393</v>
      </c>
      <c r="Y131" s="136" t="s">
        <v>393</v>
      </c>
      <c r="Z131" s="136" t="s">
        <v>393</v>
      </c>
      <c r="AA131" s="136" t="s">
        <v>393</v>
      </c>
      <c r="AB131" s="136">
        <v>9.393353600000001E-8</v>
      </c>
      <c r="AC131" s="136">
        <v>0.23483384000000002</v>
      </c>
      <c r="AD131" s="136">
        <v>4.6966767999999999E-2</v>
      </c>
      <c r="AE131" s="137"/>
      <c r="AF131" s="138" t="s">
        <v>385</v>
      </c>
      <c r="AG131" s="138" t="s">
        <v>385</v>
      </c>
      <c r="AH131" s="138" t="s">
        <v>385</v>
      </c>
      <c r="AI131" s="138" t="s">
        <v>385</v>
      </c>
      <c r="AJ131" s="138" t="s">
        <v>385</v>
      </c>
      <c r="AK131" s="138">
        <v>2.3483384000000003</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6.2105999999999993E-3</v>
      </c>
      <c r="F133" s="136">
        <v>9.7863999999999997E-5</v>
      </c>
      <c r="G133" s="136">
        <v>8.50664E-4</v>
      </c>
      <c r="H133" s="136" t="s">
        <v>385</v>
      </c>
      <c r="I133" s="136">
        <v>2.6122160000000005E-4</v>
      </c>
      <c r="J133" s="136">
        <v>2.6122160000000005E-4</v>
      </c>
      <c r="K133" s="136">
        <v>2.9027968E-4</v>
      </c>
      <c r="L133" s="136" t="s">
        <v>393</v>
      </c>
      <c r="M133" s="136">
        <v>1.0539200000000001E-3</v>
      </c>
      <c r="N133" s="136">
        <v>2.2606583999999999E-4</v>
      </c>
      <c r="O133" s="136">
        <v>3.7865840000000002E-5</v>
      </c>
      <c r="P133" s="136">
        <v>1.1216719999999999E-2</v>
      </c>
      <c r="Q133" s="136">
        <v>1.0245608E-4</v>
      </c>
      <c r="R133" s="136">
        <v>1.0207968E-4</v>
      </c>
      <c r="S133" s="136">
        <v>9.3573039999999996E-5</v>
      </c>
      <c r="T133" s="136">
        <v>1.3046023999999998E-4</v>
      </c>
      <c r="U133" s="136">
        <v>1.4890383999999998E-4</v>
      </c>
      <c r="V133" s="136">
        <v>1.2053833600000001E-3</v>
      </c>
      <c r="W133" s="136">
        <v>2.0325599999999999E-4</v>
      </c>
      <c r="X133" s="136">
        <v>9.9369599999999987E-8</v>
      </c>
      <c r="Y133" s="136">
        <v>5.4276879999999998E-8</v>
      </c>
      <c r="Z133" s="136">
        <v>4.8480319999999997E-8</v>
      </c>
      <c r="AA133" s="136">
        <v>5.2620720000000002E-8</v>
      </c>
      <c r="AB133" s="136">
        <v>2.5474752000000003E-7</v>
      </c>
      <c r="AC133" s="136">
        <v>1.1292000000000001E-3</v>
      </c>
      <c r="AD133" s="136">
        <v>3.08648E-3</v>
      </c>
      <c r="AE133" s="137"/>
      <c r="AF133" s="138" t="s">
        <v>385</v>
      </c>
      <c r="AG133" s="138" t="s">
        <v>385</v>
      </c>
      <c r="AH133" s="138" t="s">
        <v>385</v>
      </c>
      <c r="AI133" s="138" t="s">
        <v>385</v>
      </c>
      <c r="AJ133" s="138" t="s">
        <v>385</v>
      </c>
      <c r="AK133" s="138">
        <v>7528</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6.6259999999999995E-4</v>
      </c>
      <c r="F136" s="136">
        <v>9.9031827579117326E-2</v>
      </c>
      <c r="G136" s="136">
        <v>6.9999999999999997E-7</v>
      </c>
      <c r="H136" s="136">
        <v>1.0968098500000001</v>
      </c>
      <c r="I136" s="136">
        <v>1.042E-4</v>
      </c>
      <c r="J136" s="136">
        <v>1.042E-4</v>
      </c>
      <c r="K136" s="136">
        <v>1.042E-4</v>
      </c>
      <c r="L136" s="136" t="s">
        <v>393</v>
      </c>
      <c r="M136" s="136">
        <v>1.104E-4</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447129.41194115713</v>
      </c>
      <c r="AL136" s="147" t="s">
        <v>443</v>
      </c>
    </row>
    <row r="137" spans="1:38" s="2" customFormat="1" ht="26.25" customHeight="1" thickBot="1" x14ac:dyDescent="0.25">
      <c r="A137" s="63" t="s">
        <v>260</v>
      </c>
      <c r="B137" s="63" t="s">
        <v>286</v>
      </c>
      <c r="C137" s="64" t="s">
        <v>287</v>
      </c>
      <c r="D137" s="65"/>
      <c r="E137" s="136">
        <v>8.7572000000000008E-4</v>
      </c>
      <c r="F137" s="136">
        <v>1.6042460785539441</v>
      </c>
      <c r="G137" s="136">
        <v>3.7400000000000001E-5</v>
      </c>
      <c r="H137" s="136">
        <v>4.0968280115053404E-3</v>
      </c>
      <c r="I137" s="136">
        <v>4.3792099999999997E-3</v>
      </c>
      <c r="J137" s="136">
        <v>4.3792099999999997E-3</v>
      </c>
      <c r="K137" s="136">
        <v>4.3792099999999997E-3</v>
      </c>
      <c r="L137" s="136" t="s">
        <v>393</v>
      </c>
      <c r="M137" s="136">
        <v>4.67243E-3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230852.15060820323</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0.13857347</v>
      </c>
      <c r="J139" s="136">
        <v>0.13857347</v>
      </c>
      <c r="K139" s="136">
        <v>0.13857347</v>
      </c>
      <c r="L139" s="136" t="s">
        <v>393</v>
      </c>
      <c r="M139" s="136" t="s">
        <v>393</v>
      </c>
      <c r="N139" s="136">
        <v>4.0232000000000001E-4</v>
      </c>
      <c r="O139" s="136">
        <v>8.1055999999999999E-4</v>
      </c>
      <c r="P139" s="136">
        <v>8.1055999999999999E-4</v>
      </c>
      <c r="Q139" s="136">
        <v>1.28305E-3</v>
      </c>
      <c r="R139" s="136">
        <v>1.2247200000000003E-3</v>
      </c>
      <c r="S139" s="136">
        <v>2.8494500000000003E-3</v>
      </c>
      <c r="T139" s="136" t="s">
        <v>393</v>
      </c>
      <c r="U139" s="136" t="s">
        <v>393</v>
      </c>
      <c r="V139" s="136" t="s">
        <v>393</v>
      </c>
      <c r="W139" s="136">
        <v>1.4051819999999999</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2597</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108.36467152262517</v>
      </c>
      <c r="F141" s="19">
        <f t="shared" ref="F141:AJ141" si="0">SUM(F14:F140)</f>
        <v>152.92380556562955</v>
      </c>
      <c r="G141" s="19">
        <f t="shared" si="0"/>
        <v>117.29583826879983</v>
      </c>
      <c r="H141" s="19">
        <f t="shared" si="0"/>
        <v>33.440107323014345</v>
      </c>
      <c r="I141" s="19">
        <f t="shared" si="0"/>
        <v>43.372678162041815</v>
      </c>
      <c r="J141" s="19">
        <f t="shared" si="0"/>
        <v>52.789871754175429</v>
      </c>
      <c r="K141" s="19">
        <f t="shared" si="0"/>
        <v>73.322897954761316</v>
      </c>
      <c r="L141" s="19">
        <f t="shared" si="0"/>
        <v>3.2103061268501767</v>
      </c>
      <c r="M141" s="19">
        <f t="shared" si="0"/>
        <v>546.87646102909605</v>
      </c>
      <c r="N141" s="19">
        <f t="shared" si="0"/>
        <v>48.454943317102256</v>
      </c>
      <c r="O141" s="19">
        <f t="shared" si="0"/>
        <v>1.4151365601520929</v>
      </c>
      <c r="P141" s="19">
        <f t="shared" si="0"/>
        <v>1.8988742810975932</v>
      </c>
      <c r="Q141" s="19">
        <f t="shared" si="0"/>
        <v>2.177152255690054</v>
      </c>
      <c r="R141" s="19">
        <f t="shared" si="0"/>
        <v>3.509671462436514</v>
      </c>
      <c r="S141" s="19">
        <f t="shared" si="0"/>
        <v>6.9499973652825755</v>
      </c>
      <c r="T141" s="19">
        <f t="shared" si="0"/>
        <v>2.5765632301367845</v>
      </c>
      <c r="U141" s="19">
        <f t="shared" si="0"/>
        <v>2.649609785746565</v>
      </c>
      <c r="V141" s="19">
        <f t="shared" si="0"/>
        <v>33.291478264437892</v>
      </c>
      <c r="W141" s="19">
        <f t="shared" si="0"/>
        <v>908.11472084245736</v>
      </c>
      <c r="X141" s="19">
        <f t="shared" si="0"/>
        <v>6.6876666950009458</v>
      </c>
      <c r="Y141" s="19">
        <f t="shared" si="0"/>
        <v>5.8584450635466085</v>
      </c>
      <c r="Z141" s="19">
        <f t="shared" si="0"/>
        <v>2.997657024332459</v>
      </c>
      <c r="AA141" s="19">
        <f t="shared" si="0"/>
        <v>3.392557162320998</v>
      </c>
      <c r="AB141" s="19">
        <f t="shared" si="0"/>
        <v>33.737975638933165</v>
      </c>
      <c r="AC141" s="19">
        <f t="shared" si="0"/>
        <v>4.8909586565244787</v>
      </c>
      <c r="AD141" s="19">
        <f t="shared" si="0"/>
        <v>24.72247685793657</v>
      </c>
      <c r="AE141" s="55"/>
      <c r="AF141" s="19">
        <f t="shared" si="0"/>
        <v>97759.044565012562</v>
      </c>
      <c r="AG141" s="19">
        <f t="shared" si="0"/>
        <v>189910.95102741543</v>
      </c>
      <c r="AH141" s="19">
        <f t="shared" si="0"/>
        <v>242811.14257616675</v>
      </c>
      <c r="AI141" s="19">
        <f t="shared" si="0"/>
        <v>28391.592742553148</v>
      </c>
      <c r="AJ141" s="19">
        <f t="shared" si="0"/>
        <v>1453.839602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108.36467152262517</v>
      </c>
      <c r="F152" s="13">
        <f t="shared" ref="F152:AD152" si="1">SUM(F$141, F$151, IF(AND(ISNUMBER(SEARCH($B$4,"AT|BE|CH|GB|IE|LT|LU|NL")),SUM(F$143:F$149)&gt;0),SUM(F$143:F$149)-SUM(F$27:F$33),0))</f>
        <v>152.92380556562955</v>
      </c>
      <c r="G152" s="13">
        <f t="shared" si="1"/>
        <v>117.29583826879983</v>
      </c>
      <c r="H152" s="13">
        <f t="shared" si="1"/>
        <v>33.440107323014345</v>
      </c>
      <c r="I152" s="13">
        <f t="shared" si="1"/>
        <v>43.372678162041815</v>
      </c>
      <c r="J152" s="13">
        <f t="shared" si="1"/>
        <v>52.789871754175429</v>
      </c>
      <c r="K152" s="13">
        <f t="shared" si="1"/>
        <v>73.322897954761316</v>
      </c>
      <c r="L152" s="13">
        <f t="shared" si="1"/>
        <v>3.2103061268501767</v>
      </c>
      <c r="M152" s="13">
        <f t="shared" si="1"/>
        <v>546.87646102909605</v>
      </c>
      <c r="N152" s="13">
        <f t="shared" si="1"/>
        <v>48.454943317102256</v>
      </c>
      <c r="O152" s="13">
        <f t="shared" si="1"/>
        <v>1.4151365601520929</v>
      </c>
      <c r="P152" s="13">
        <f t="shared" si="1"/>
        <v>1.8988742810975932</v>
      </c>
      <c r="Q152" s="13">
        <f t="shared" si="1"/>
        <v>2.177152255690054</v>
      </c>
      <c r="R152" s="13">
        <f t="shared" si="1"/>
        <v>3.509671462436514</v>
      </c>
      <c r="S152" s="13">
        <f t="shared" si="1"/>
        <v>6.9499973652825755</v>
      </c>
      <c r="T152" s="13">
        <f t="shared" si="1"/>
        <v>2.5765632301367845</v>
      </c>
      <c r="U152" s="13">
        <f t="shared" si="1"/>
        <v>2.649609785746565</v>
      </c>
      <c r="V152" s="13">
        <f t="shared" si="1"/>
        <v>33.291478264437892</v>
      </c>
      <c r="W152" s="13">
        <f t="shared" si="1"/>
        <v>908.11472084245736</v>
      </c>
      <c r="X152" s="13">
        <f t="shared" si="1"/>
        <v>6.6876666950009458</v>
      </c>
      <c r="Y152" s="13">
        <f t="shared" si="1"/>
        <v>5.8584450635466085</v>
      </c>
      <c r="Z152" s="13">
        <f t="shared" si="1"/>
        <v>2.997657024332459</v>
      </c>
      <c r="AA152" s="13">
        <f t="shared" si="1"/>
        <v>3.392557162320998</v>
      </c>
      <c r="AB152" s="13">
        <f t="shared" si="1"/>
        <v>33.737975638933165</v>
      </c>
      <c r="AC152" s="13">
        <f t="shared" si="1"/>
        <v>4.8909586565244787</v>
      </c>
      <c r="AD152" s="13">
        <f t="shared" si="1"/>
        <v>24.72247685793657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108.36467152262517</v>
      </c>
      <c r="F154" s="13">
        <f>SUM(F$141, F$153, -1 * IF(OR($B$6=2005,$B$6&gt;=2020),SUM(F$99:F$122),0), IF(AND(ISNUMBER(SEARCH($B$4,"AT|BE|CH|GB|IE|LT|LU|NL")),SUM(F$143:F$149)&gt;0),SUM(F$143:F$149)-SUM(F$27:F$33),0))</f>
        <v>152.92380556562955</v>
      </c>
      <c r="G154" s="13">
        <f>SUM(G$141, G$153, IF(AND(ISNUMBER(SEARCH($B$4,"AT|BE|CH|GB|IE|LT|LU|NL")),SUM(G$143:G$149)&gt;0),SUM(G$143:G$149)-SUM(G$27:G$33),0))</f>
        <v>117.29583826879983</v>
      </c>
      <c r="H154" s="13">
        <f>SUM(H$141, H$153, IF(AND(ISNUMBER(SEARCH($B$4,"AT|BE|CH|GB|IE|LT|LU|NL")),SUM(H$143:H$149)&gt;0),SUM(H$143:H$149)-SUM(H$27:H$33),0))</f>
        <v>33.440107323014345</v>
      </c>
      <c r="I154" s="13">
        <f t="shared" ref="I154:AD154" si="2">SUM(I$141, I$153, IF(AND(ISNUMBER(SEARCH($B$4,"AT|BE|CH|GB|IE|LT|LU|NL")),SUM(I$143:I$149)&gt;0),SUM(I$143:I$149)-SUM(I$27:I$33),0))</f>
        <v>43.372678162041815</v>
      </c>
      <c r="J154" s="13">
        <f t="shared" si="2"/>
        <v>52.789871754175429</v>
      </c>
      <c r="K154" s="13">
        <f t="shared" si="2"/>
        <v>73.322897954761316</v>
      </c>
      <c r="L154" s="13">
        <f t="shared" si="2"/>
        <v>3.2103061268501767</v>
      </c>
      <c r="M154" s="13">
        <f t="shared" si="2"/>
        <v>546.87646102909605</v>
      </c>
      <c r="N154" s="13">
        <f t="shared" si="2"/>
        <v>48.454943317102256</v>
      </c>
      <c r="O154" s="13">
        <f t="shared" si="2"/>
        <v>1.4151365601520929</v>
      </c>
      <c r="P154" s="13">
        <f t="shared" si="2"/>
        <v>1.8988742810975932</v>
      </c>
      <c r="Q154" s="13">
        <f t="shared" si="2"/>
        <v>2.177152255690054</v>
      </c>
      <c r="R154" s="13">
        <f t="shared" si="2"/>
        <v>3.509671462436514</v>
      </c>
      <c r="S154" s="13">
        <f t="shared" si="2"/>
        <v>6.9499973652825755</v>
      </c>
      <c r="T154" s="13">
        <f t="shared" si="2"/>
        <v>2.5765632301367845</v>
      </c>
      <c r="U154" s="13">
        <f t="shared" si="2"/>
        <v>2.649609785746565</v>
      </c>
      <c r="V154" s="13">
        <f t="shared" si="2"/>
        <v>33.291478264437892</v>
      </c>
      <c r="W154" s="13">
        <f t="shared" si="2"/>
        <v>908.11472084245736</v>
      </c>
      <c r="X154" s="13">
        <f t="shared" si="2"/>
        <v>6.6876666950009458</v>
      </c>
      <c r="Y154" s="13">
        <f t="shared" si="2"/>
        <v>5.8584450635466085</v>
      </c>
      <c r="Z154" s="13">
        <f t="shared" si="2"/>
        <v>2.997657024332459</v>
      </c>
      <c r="AA154" s="13">
        <f t="shared" si="2"/>
        <v>3.392557162320998</v>
      </c>
      <c r="AB154" s="13">
        <f t="shared" si="2"/>
        <v>33.737975638933165</v>
      </c>
      <c r="AC154" s="13">
        <f t="shared" si="2"/>
        <v>4.8909586565244787</v>
      </c>
      <c r="AD154" s="13">
        <f t="shared" si="2"/>
        <v>24.72247685793657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0.49566055376540535</v>
      </c>
      <c r="F157" s="22">
        <v>1.74092377103753E-3</v>
      </c>
      <c r="G157" s="22">
        <v>0.13023922558081613</v>
      </c>
      <c r="H157" s="22" t="s">
        <v>393</v>
      </c>
      <c r="I157" s="22">
        <v>5.9621707408526077E-3</v>
      </c>
      <c r="J157" s="22">
        <v>5.9621707408526077E-3</v>
      </c>
      <c r="K157" s="22">
        <v>5.9621707408526077E-3</v>
      </c>
      <c r="L157" s="22">
        <v>2.8618419556092514E-3</v>
      </c>
      <c r="M157" s="22">
        <v>0.16078751189798424</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562.41865071028735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0.1868011740497654</v>
      </c>
      <c r="F158" s="22">
        <v>6.0799575447477168E-4</v>
      </c>
      <c r="G158" s="22">
        <v>4.267995639428826E-2</v>
      </c>
      <c r="H158" s="22" t="s">
        <v>393</v>
      </c>
      <c r="I158" s="22">
        <v>1.5000909244605588E-3</v>
      </c>
      <c r="J158" s="22">
        <v>1.5000909244605588E-3</v>
      </c>
      <c r="K158" s="22">
        <v>1.5000909244605588E-3</v>
      </c>
      <c r="L158" s="22">
        <v>7.2004364374106812E-4</v>
      </c>
      <c r="M158" s="22">
        <v>6.0932486511948367E-2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26.009018913845839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0.62528546478640945</v>
      </c>
      <c r="F163" s="23">
        <v>0.46362500000000001</v>
      </c>
      <c r="G163" s="23">
        <v>3.5235500000000003E-2</v>
      </c>
      <c r="H163" s="23">
        <v>3.9871749999999997E-2</v>
      </c>
      <c r="I163" s="23">
        <v>2.2858781329666225</v>
      </c>
      <c r="J163" s="23">
        <v>2.7938510514036499</v>
      </c>
      <c r="K163" s="23">
        <v>4.3177698067147325</v>
      </c>
      <c r="L163" s="23">
        <v>0.20572903196699602</v>
      </c>
      <c r="M163" s="23">
        <v>22.301848244048607</v>
      </c>
      <c r="N163" s="23" t="s">
        <v>393</v>
      </c>
      <c r="O163" s="23" t="s">
        <v>393</v>
      </c>
      <c r="P163" s="23" t="s">
        <v>393</v>
      </c>
      <c r="Q163" s="23" t="s">
        <v>393</v>
      </c>
      <c r="R163" s="23" t="s">
        <v>393</v>
      </c>
      <c r="S163" s="23" t="s">
        <v>393</v>
      </c>
      <c r="T163" s="23" t="s">
        <v>393</v>
      </c>
      <c r="U163" s="23" t="s">
        <v>393</v>
      </c>
      <c r="V163" s="23" t="s">
        <v>393</v>
      </c>
      <c r="W163" s="23">
        <v>1.2699322960925681</v>
      </c>
      <c r="X163" s="23">
        <v>7.6195937765554084E-2</v>
      </c>
      <c r="Y163" s="23">
        <v>0.10159458368740545</v>
      </c>
      <c r="Z163" s="23">
        <v>4.3177698067147316E-2</v>
      </c>
      <c r="AA163" s="23">
        <v>2.9208442810129069E-2</v>
      </c>
      <c r="AB163" s="23">
        <v>0.25017666233023594</v>
      </c>
      <c r="AC163" s="23">
        <v>2.23508084112292E-2</v>
      </c>
      <c r="AD163" s="23">
        <v>0.1523918755311082</v>
      </c>
      <c r="AE163" s="58"/>
      <c r="AF163" s="23" t="s">
        <v>390</v>
      </c>
      <c r="AG163" s="23" t="s">
        <v>390</v>
      </c>
      <c r="AH163" s="23" t="s">
        <v>390</v>
      </c>
      <c r="AI163" s="23" t="s">
        <v>390</v>
      </c>
      <c r="AJ163" s="23" t="s">
        <v>390</v>
      </c>
      <c r="AK163" s="23">
        <v>253.98645921851363</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175" priority="15" stopIfTrue="1" operator="equal">
      <formula>"NO"</formula>
    </cfRule>
    <cfRule type="cellIs" dxfId="174" priority="16" stopIfTrue="1" operator="equal">
      <formula>"NA"</formula>
    </cfRule>
    <cfRule type="cellIs" dxfId="173" priority="17" stopIfTrue="1" operator="equal">
      <formula>"IE"</formula>
    </cfRule>
    <cfRule type="cellIs" dxfId="172" priority="18" stopIfTrue="1" operator="equal">
      <formula>"NE"</formula>
    </cfRule>
  </conditionalFormatting>
  <conditionalFormatting sqref="AL37:AL38">
    <cfRule type="cellIs" dxfId="171" priority="9" stopIfTrue="1" operator="equal">
      <formula>"NO"</formula>
    </cfRule>
    <cfRule type="cellIs" dxfId="170" priority="10" stopIfTrue="1" operator="equal">
      <formula>"NA"</formula>
    </cfRule>
    <cfRule type="cellIs" dxfId="169" priority="11" stopIfTrue="1" operator="equal">
      <formula>"IE"</formula>
    </cfRule>
    <cfRule type="cellIs" dxfId="168" priority="12" stopIfTrue="1" operator="equal">
      <formula>"NE"</formula>
    </cfRule>
  </conditionalFormatting>
  <conditionalFormatting sqref="E14:AK140">
    <cfRule type="cellIs" dxfId="167" priority="5" stopIfTrue="1" operator="equal">
      <formula>"NO"</formula>
    </cfRule>
    <cfRule type="cellIs" dxfId="166" priority="6" stopIfTrue="1" operator="equal">
      <formula>"NA"</formula>
    </cfRule>
    <cfRule type="cellIs" dxfId="165" priority="7" stopIfTrue="1" operator="equal">
      <formula>"IE"</formula>
    </cfRule>
    <cfRule type="cellIs" dxfId="164" priority="8" stopIfTrue="1" operator="equal">
      <formula>"NE"</formula>
    </cfRule>
  </conditionalFormatting>
  <conditionalFormatting sqref="E157:AD164 E143:AD149 E14:AD141">
    <cfRule type="cellIs" dxfId="163" priority="4" operator="equal">
      <formula>0</formula>
    </cfRule>
  </conditionalFormatting>
  <conditionalFormatting sqref="AF14:AK140">
    <cfRule type="cellIs" dxfId="162" priority="3" operator="equal">
      <formula>0</formula>
    </cfRule>
  </conditionalFormatting>
  <conditionalFormatting sqref="E157:AD164 AF157:AK164 E143:AD149 AF143:AK149">
    <cfRule type="cellIs" dxfId="161" priority="2" operator="equal">
      <formula>0</formula>
    </cfRule>
  </conditionalFormatting>
  <conditionalFormatting sqref="AF37:AK38">
    <cfRule type="cellIs" dxfId="160"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1999</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21.025040290999719</v>
      </c>
      <c r="F14" s="136">
        <v>0.17122708296027317</v>
      </c>
      <c r="G14" s="136">
        <v>61.121878318333735</v>
      </c>
      <c r="H14" s="136" t="s">
        <v>390</v>
      </c>
      <c r="I14" s="136">
        <v>5.1371823919077499</v>
      </c>
      <c r="J14" s="136">
        <v>6.1665238563323115</v>
      </c>
      <c r="K14" s="136">
        <v>8.179657631521156</v>
      </c>
      <c r="L14" s="136" t="s">
        <v>393</v>
      </c>
      <c r="M14" s="136">
        <v>2.682005522374459</v>
      </c>
      <c r="N14" s="136">
        <v>19.899672286423765</v>
      </c>
      <c r="O14" s="136">
        <v>0.71507468283586295</v>
      </c>
      <c r="P14" s="136">
        <v>0.65906573231117449</v>
      </c>
      <c r="Q14" s="136">
        <v>1.0947659803862697</v>
      </c>
      <c r="R14" s="136">
        <v>0.47695428119204442</v>
      </c>
      <c r="S14" s="136">
        <v>0.30094560358193195</v>
      </c>
      <c r="T14" s="136">
        <v>0.7111016872114938</v>
      </c>
      <c r="U14" s="136">
        <v>2.2077235071716359</v>
      </c>
      <c r="V14" s="136">
        <v>1.3833525799600146</v>
      </c>
      <c r="W14" s="136">
        <v>645.89613360217845</v>
      </c>
      <c r="X14" s="136">
        <v>8.5665603240352205E-4</v>
      </c>
      <c r="Y14" s="136">
        <v>3.0004781555026264E-3</v>
      </c>
      <c r="Z14" s="136">
        <v>2.4635095764317791E-3</v>
      </c>
      <c r="AA14" s="136">
        <v>2.1828455364498499E-4</v>
      </c>
      <c r="AB14" s="136">
        <v>6.538928317982912E-3</v>
      </c>
      <c r="AC14" s="136">
        <v>0.79878076544949872</v>
      </c>
      <c r="AD14" s="136">
        <v>0.97729047124982471</v>
      </c>
      <c r="AE14" s="137"/>
      <c r="AF14" s="138">
        <v>338.49380212080007</v>
      </c>
      <c r="AG14" s="138">
        <v>68560.491818800001</v>
      </c>
      <c r="AH14" s="138">
        <v>35703.947040216</v>
      </c>
      <c r="AI14" s="138" t="s">
        <v>390</v>
      </c>
      <c r="AJ14" s="138" t="s">
        <v>390</v>
      </c>
      <c r="AK14" s="138" t="s">
        <v>385</v>
      </c>
      <c r="AL14" s="147" t="s">
        <v>395</v>
      </c>
    </row>
    <row r="15" spans="1:38" s="1" customFormat="1" ht="26.25" customHeight="1" thickBot="1" x14ac:dyDescent="0.25">
      <c r="A15" s="63" t="s">
        <v>53</v>
      </c>
      <c r="B15" s="63" t="s">
        <v>54</v>
      </c>
      <c r="C15" s="64" t="s">
        <v>55</v>
      </c>
      <c r="D15" s="65"/>
      <c r="E15" s="136">
        <v>3.7675070144846212</v>
      </c>
      <c r="F15" s="136">
        <v>1.9773626580127204</v>
      </c>
      <c r="G15" s="136">
        <v>11.148961525388398</v>
      </c>
      <c r="H15" s="136">
        <v>2.2949588408185562E-2</v>
      </c>
      <c r="I15" s="136">
        <v>0.22878586433422979</v>
      </c>
      <c r="J15" s="136">
        <v>0.24987880026879097</v>
      </c>
      <c r="K15" s="136">
        <v>0.25093344636643483</v>
      </c>
      <c r="L15" s="136">
        <v>4.2096599037498281E-2</v>
      </c>
      <c r="M15" s="136">
        <v>0.49246348575258075</v>
      </c>
      <c r="N15" s="136">
        <v>1.6771525206812282E-2</v>
      </c>
      <c r="O15" s="136">
        <v>1.2901173236009448E-3</v>
      </c>
      <c r="P15" s="136">
        <v>7.22465701216529E-4</v>
      </c>
      <c r="Q15" s="136">
        <v>2.0641877177615114E-4</v>
      </c>
      <c r="R15" s="136" t="s">
        <v>392</v>
      </c>
      <c r="S15" s="136" t="s">
        <v>392</v>
      </c>
      <c r="T15" s="136">
        <v>1.8061642530413226E-3</v>
      </c>
      <c r="U15" s="136" t="s">
        <v>392</v>
      </c>
      <c r="V15" s="136" t="s">
        <v>392</v>
      </c>
      <c r="W15" s="136">
        <v>4.5154106326033059</v>
      </c>
      <c r="X15" s="136" t="s">
        <v>393</v>
      </c>
      <c r="Y15" s="136" t="s">
        <v>393</v>
      </c>
      <c r="Z15" s="136" t="s">
        <v>393</v>
      </c>
      <c r="AA15" s="136" t="s">
        <v>393</v>
      </c>
      <c r="AB15" s="136">
        <v>0.25802346472018894</v>
      </c>
      <c r="AC15" s="136">
        <v>2.5802346472018893E-2</v>
      </c>
      <c r="AD15" s="136" t="s">
        <v>385</v>
      </c>
      <c r="AE15" s="137"/>
      <c r="AF15" s="138">
        <v>30779.202988823108</v>
      </c>
      <c r="AG15" s="138">
        <v>1239.8138440799999</v>
      </c>
      <c r="AH15" s="138">
        <v>8892.8621544685575</v>
      </c>
      <c r="AI15" s="138" t="s">
        <v>390</v>
      </c>
      <c r="AJ15" s="138" t="s">
        <v>390</v>
      </c>
      <c r="AK15" s="138">
        <v>12.901173236009447</v>
      </c>
      <c r="AL15" s="147" t="s">
        <v>396</v>
      </c>
    </row>
    <row r="16" spans="1:38" s="1" customFormat="1" ht="26.25" customHeight="1" thickBot="1" x14ac:dyDescent="0.25">
      <c r="A16" s="63" t="s">
        <v>53</v>
      </c>
      <c r="B16" s="63" t="s">
        <v>56</v>
      </c>
      <c r="C16" s="64" t="s">
        <v>57</v>
      </c>
      <c r="D16" s="65"/>
      <c r="E16" s="136">
        <v>0.43189943702032646</v>
      </c>
      <c r="F16" s="136">
        <v>1.2544131697806697</v>
      </c>
      <c r="G16" s="136">
        <v>0.69196340622331332</v>
      </c>
      <c r="H16" s="136">
        <v>8.8940483433521067E-2</v>
      </c>
      <c r="I16" s="136">
        <v>0.42758501923135817</v>
      </c>
      <c r="J16" s="136">
        <v>0.71961726210388155</v>
      </c>
      <c r="K16" s="136">
        <v>1.0802455785964185</v>
      </c>
      <c r="L16" s="136">
        <v>0.20524080923105192</v>
      </c>
      <c r="M16" s="136">
        <v>12.314204070653997</v>
      </c>
      <c r="N16" s="136">
        <v>0.199304430743768</v>
      </c>
      <c r="O16" s="136">
        <v>1.13888246139296E-2</v>
      </c>
      <c r="P16" s="136">
        <v>0.21354046151117997</v>
      </c>
      <c r="Q16" s="136">
        <v>7.829816922076599E-2</v>
      </c>
      <c r="R16" s="136">
        <v>4.0572687687124201E-2</v>
      </c>
      <c r="S16" s="136">
        <v>0.17795038459265</v>
      </c>
      <c r="T16" s="136">
        <v>3.70136799952712E-2</v>
      </c>
      <c r="U16" s="136">
        <v>2.0642244612747399E-2</v>
      </c>
      <c r="V16" s="136">
        <v>0.32742870765047594</v>
      </c>
      <c r="W16" s="136">
        <v>0.18506839997635599</v>
      </c>
      <c r="X16" s="136">
        <v>2.0642244612747401E-3</v>
      </c>
      <c r="Y16" s="136">
        <v>2.1354046151117998E-5</v>
      </c>
      <c r="Z16" s="136">
        <v>7.1180153837060001E-6</v>
      </c>
      <c r="AA16" s="136">
        <v>7.1180153837060001E-6</v>
      </c>
      <c r="AB16" s="136">
        <v>2.0998145381932701E-3</v>
      </c>
      <c r="AC16" s="136" t="s">
        <v>385</v>
      </c>
      <c r="AD16" s="136" t="s">
        <v>385</v>
      </c>
      <c r="AE16" s="137"/>
      <c r="AF16" s="138" t="s">
        <v>390</v>
      </c>
      <c r="AG16" s="138">
        <v>7121.4595745819997</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5.5420557050298465</v>
      </c>
      <c r="F17" s="136">
        <v>3.9149970971516665E-2</v>
      </c>
      <c r="G17" s="136">
        <v>4.7369168790997591</v>
      </c>
      <c r="H17" s="136" t="s">
        <v>390</v>
      </c>
      <c r="I17" s="136">
        <v>3.9517421774404862</v>
      </c>
      <c r="J17" s="136">
        <v>4.2378778347836379</v>
      </c>
      <c r="K17" s="136">
        <v>4.9048511321041701</v>
      </c>
      <c r="L17" s="136" t="s">
        <v>393</v>
      </c>
      <c r="M17" s="136">
        <v>0.45413714853574638</v>
      </c>
      <c r="N17" s="136">
        <v>1.5457371765100174</v>
      </c>
      <c r="O17" s="136">
        <v>2.0771309603915055E-2</v>
      </c>
      <c r="P17" s="136">
        <v>9.6609737184629396E-2</v>
      </c>
      <c r="Q17" s="136">
        <v>4.7154233964755446E-2</v>
      </c>
      <c r="R17" s="136">
        <v>0.15584936941571739</v>
      </c>
      <c r="S17" s="136">
        <v>0.20188189943284349</v>
      </c>
      <c r="T17" s="136">
        <v>0.15008081305671739</v>
      </c>
      <c r="U17" s="136">
        <v>2.1352135078919827E-2</v>
      </c>
      <c r="V17" s="136">
        <v>2.3145156757522067</v>
      </c>
      <c r="W17" s="136">
        <v>2.3467988886856954</v>
      </c>
      <c r="X17" s="136">
        <v>0.53214826497987255</v>
      </c>
      <c r="Y17" s="136">
        <v>0.70894765896475775</v>
      </c>
      <c r="Z17" s="136">
        <v>0.2845552105460265</v>
      </c>
      <c r="AA17" s="136">
        <v>0.22437118920455881</v>
      </c>
      <c r="AB17" s="136">
        <v>1.7500223236952157</v>
      </c>
      <c r="AC17" s="136">
        <v>7.1513986886800008E-3</v>
      </c>
      <c r="AD17" s="136">
        <v>1.9608673823800002</v>
      </c>
      <c r="AE17" s="137"/>
      <c r="AF17" s="138">
        <v>6.7674583333333329</v>
      </c>
      <c r="AG17" s="138">
        <v>20450.521231350398</v>
      </c>
      <c r="AH17" s="138">
        <v>1243.7416327040005</v>
      </c>
      <c r="AI17" s="138" t="s">
        <v>390</v>
      </c>
      <c r="AJ17" s="138" t="s">
        <v>390</v>
      </c>
      <c r="AK17" s="138" t="s">
        <v>385</v>
      </c>
      <c r="AL17" s="147" t="s">
        <v>49</v>
      </c>
    </row>
    <row r="18" spans="1:38" s="2" customFormat="1" ht="26.25" customHeight="1" thickBot="1" x14ac:dyDescent="0.25">
      <c r="A18" s="63" t="s">
        <v>53</v>
      </c>
      <c r="B18" s="63" t="s">
        <v>60</v>
      </c>
      <c r="C18" s="64" t="s">
        <v>61</v>
      </c>
      <c r="D18" s="65"/>
      <c r="E18" s="136">
        <v>5.2738925430859517E-3</v>
      </c>
      <c r="F18" s="136">
        <v>9.8615454906917193E-5</v>
      </c>
      <c r="G18" s="136">
        <v>2.0998148867005335E-4</v>
      </c>
      <c r="H18" s="136" t="s">
        <v>390</v>
      </c>
      <c r="I18" s="136">
        <v>2.9225887188605098E-4</v>
      </c>
      <c r="J18" s="136">
        <v>3.1679032048445029E-4</v>
      </c>
      <c r="K18" s="136">
        <v>3.7344094148935642E-4</v>
      </c>
      <c r="L18" s="136" t="s">
        <v>393</v>
      </c>
      <c r="M18" s="136">
        <v>1.8555861547710623E-3</v>
      </c>
      <c r="N18" s="136">
        <v>1.2055056008159995E-6</v>
      </c>
      <c r="O18" s="136">
        <v>9.8632276430399954E-8</v>
      </c>
      <c r="P18" s="136">
        <v>5.9179365858239981E-5</v>
      </c>
      <c r="Q18" s="136">
        <v>1.0959141825599997E-5</v>
      </c>
      <c r="R18" s="136">
        <v>1.4246884373279993E-6</v>
      </c>
      <c r="S18" s="136">
        <v>2.8493768746559991E-7</v>
      </c>
      <c r="T18" s="136">
        <v>1.4246884373279993E-6</v>
      </c>
      <c r="U18" s="136">
        <v>6.3563022588479977E-6</v>
      </c>
      <c r="V18" s="136">
        <v>8.0001735326879961E-5</v>
      </c>
      <c r="W18" s="136">
        <v>5.698753749311998E-5</v>
      </c>
      <c r="X18" s="136">
        <v>7.8905821144319957E-5</v>
      </c>
      <c r="Y18" s="136">
        <v>3.1781511294239989E-4</v>
      </c>
      <c r="Z18" s="136">
        <v>1.2055056008159996E-4</v>
      </c>
      <c r="AA18" s="136">
        <v>1.1835873171647996E-4</v>
      </c>
      <c r="AB18" s="136">
        <v>6.3563022588479989E-4</v>
      </c>
      <c r="AC18" s="136" t="s">
        <v>393</v>
      </c>
      <c r="AD18" s="136" t="s">
        <v>393</v>
      </c>
      <c r="AE18" s="137"/>
      <c r="AF18" s="138" t="s">
        <v>390</v>
      </c>
      <c r="AG18" s="138" t="s">
        <v>390</v>
      </c>
      <c r="AH18" s="138">
        <v>109.59141825599995</v>
      </c>
      <c r="AI18" s="138" t="s">
        <v>390</v>
      </c>
      <c r="AJ18" s="138" t="s">
        <v>390</v>
      </c>
      <c r="AK18" s="138" t="s">
        <v>385</v>
      </c>
      <c r="AL18" s="147" t="s">
        <v>49</v>
      </c>
    </row>
    <row r="19" spans="1:38" s="2" customFormat="1" ht="26.25" customHeight="1" thickBot="1" x14ac:dyDescent="0.25">
      <c r="A19" s="63" t="s">
        <v>53</v>
      </c>
      <c r="B19" s="63" t="s">
        <v>62</v>
      </c>
      <c r="C19" s="64" t="s">
        <v>63</v>
      </c>
      <c r="D19" s="65"/>
      <c r="E19" s="136">
        <v>0.58860181546693469</v>
      </c>
      <c r="F19" s="136">
        <v>3.0639408703748539E-2</v>
      </c>
      <c r="G19" s="136">
        <v>0.35881126342787034</v>
      </c>
      <c r="H19" s="136" t="s">
        <v>390</v>
      </c>
      <c r="I19" s="136">
        <v>2.5390224161354016E-2</v>
      </c>
      <c r="J19" s="136">
        <v>3.7730646671640007E-2</v>
      </c>
      <c r="K19" s="136">
        <v>5.6104573570517118E-2</v>
      </c>
      <c r="L19" s="136" t="s">
        <v>393</v>
      </c>
      <c r="M19" s="136">
        <v>0.15350317822213358</v>
      </c>
      <c r="N19" s="136">
        <v>0.37689319103935537</v>
      </c>
      <c r="O19" s="136">
        <v>5.6897411447409153E-3</v>
      </c>
      <c r="P19" s="136">
        <v>2.6078320063100756E-2</v>
      </c>
      <c r="Q19" s="136">
        <v>1.1824703801685833E-2</v>
      </c>
      <c r="R19" s="136">
        <v>3.7181959593476664E-2</v>
      </c>
      <c r="S19" s="136">
        <v>4.8072762773379282E-2</v>
      </c>
      <c r="T19" s="136">
        <v>3.6755836805466686E-2</v>
      </c>
      <c r="U19" s="136">
        <v>5.4157036319497963E-3</v>
      </c>
      <c r="V19" s="136">
        <v>0.56917884583785405</v>
      </c>
      <c r="W19" s="136">
        <v>3.1844683404886598</v>
      </c>
      <c r="X19" s="136">
        <v>0.13094644536787986</v>
      </c>
      <c r="Y19" s="136">
        <v>0.19085703805649656</v>
      </c>
      <c r="Z19" s="136">
        <v>7.3908802816561245E-2</v>
      </c>
      <c r="AA19" s="136">
        <v>5.9409072674390162E-2</v>
      </c>
      <c r="AB19" s="136">
        <v>0.60505704308372277</v>
      </c>
      <c r="AC19" s="136">
        <v>1.6691732585660292E-2</v>
      </c>
      <c r="AD19" s="136">
        <v>0.46562565919280002</v>
      </c>
      <c r="AE19" s="137"/>
      <c r="AF19" s="138">
        <v>553.21362246565945</v>
      </c>
      <c r="AG19" s="138">
        <v>2738.97446584</v>
      </c>
      <c r="AH19" s="138">
        <v>7320.9343759839994</v>
      </c>
      <c r="AI19" s="138" t="s">
        <v>390</v>
      </c>
      <c r="AJ19" s="138" t="s">
        <v>390</v>
      </c>
      <c r="AK19" s="138">
        <v>7.4967842084197462</v>
      </c>
      <c r="AL19" s="147" t="s">
        <v>396</v>
      </c>
    </row>
    <row r="20" spans="1:38" s="2" customFormat="1" ht="26.25" customHeight="1" thickBot="1" x14ac:dyDescent="0.25">
      <c r="A20" s="63" t="s">
        <v>53</v>
      </c>
      <c r="B20" s="63" t="s">
        <v>64</v>
      </c>
      <c r="C20" s="64" t="s">
        <v>65</v>
      </c>
      <c r="D20" s="65"/>
      <c r="E20" s="136">
        <v>3.3246987363487359</v>
      </c>
      <c r="F20" s="136">
        <v>3.2322627581424991E-2</v>
      </c>
      <c r="G20" s="136">
        <v>12.686256660917524</v>
      </c>
      <c r="H20" s="136" t="s">
        <v>390</v>
      </c>
      <c r="I20" s="136">
        <v>0.19948780119342399</v>
      </c>
      <c r="J20" s="136">
        <v>0.22532182610546783</v>
      </c>
      <c r="K20" s="136">
        <v>0.30029952764951784</v>
      </c>
      <c r="L20" s="136" t="s">
        <v>393</v>
      </c>
      <c r="M20" s="136">
        <v>5.5714011062232034</v>
      </c>
      <c r="N20" s="136">
        <v>1.0372934546014236</v>
      </c>
      <c r="O20" s="136">
        <v>0.12974328993363526</v>
      </c>
      <c r="P20" s="136">
        <v>5.3461687452247886E-2</v>
      </c>
      <c r="Q20" s="136">
        <v>2.5647853209759194E-2</v>
      </c>
      <c r="R20" s="136">
        <v>0.29046197351495479</v>
      </c>
      <c r="S20" s="136">
        <v>0.15823012084792895</v>
      </c>
      <c r="T20" s="136">
        <v>9.4994921947407968E-2</v>
      </c>
      <c r="U20" s="136">
        <v>1.5422200365873275E-2</v>
      </c>
      <c r="V20" s="136">
        <v>5.885281716180061</v>
      </c>
      <c r="W20" s="136">
        <v>2.1151142892645112</v>
      </c>
      <c r="X20" s="136">
        <v>0.36291192390161581</v>
      </c>
      <c r="Y20" s="136">
        <v>0.50936620015145173</v>
      </c>
      <c r="Z20" s="136">
        <v>0.18972539141495823</v>
      </c>
      <c r="AA20" s="136">
        <v>0.14976405691686379</v>
      </c>
      <c r="AB20" s="136">
        <v>1.2117675723848895</v>
      </c>
      <c r="AC20" s="136">
        <v>4.94729995626004E-2</v>
      </c>
      <c r="AD20" s="136">
        <v>1.0025394984727598</v>
      </c>
      <c r="AE20" s="137"/>
      <c r="AF20" s="138">
        <v>424.73509290000004</v>
      </c>
      <c r="AG20" s="138">
        <v>5894.0569074199993</v>
      </c>
      <c r="AH20" s="138">
        <v>3179.4658125220003</v>
      </c>
      <c r="AI20" s="138">
        <v>9162.0062900000048</v>
      </c>
      <c r="AJ20" s="138" t="s">
        <v>390</v>
      </c>
      <c r="AK20" s="138" t="s">
        <v>385</v>
      </c>
      <c r="AL20" s="147" t="s">
        <v>49</v>
      </c>
    </row>
    <row r="21" spans="1:38" s="2" customFormat="1" ht="26.25" customHeight="1" thickBot="1" x14ac:dyDescent="0.25">
      <c r="A21" s="63" t="s">
        <v>53</v>
      </c>
      <c r="B21" s="63" t="s">
        <v>66</v>
      </c>
      <c r="C21" s="64" t="s">
        <v>67</v>
      </c>
      <c r="D21" s="65"/>
      <c r="E21" s="136">
        <v>0.74983730272922156</v>
      </c>
      <c r="F21" s="136">
        <v>5.0024486179545337E-2</v>
      </c>
      <c r="G21" s="136">
        <v>0.84047762343590859</v>
      </c>
      <c r="H21" s="136">
        <v>7.2229758575124607E-3</v>
      </c>
      <c r="I21" s="136">
        <v>6.2622955940364308E-2</v>
      </c>
      <c r="J21" s="136">
        <v>9.9973458721283881E-2</v>
      </c>
      <c r="K21" s="136">
        <v>0.16689797384035041</v>
      </c>
      <c r="L21" s="136" t="s">
        <v>393</v>
      </c>
      <c r="M21" s="136">
        <v>0.40427782428889891</v>
      </c>
      <c r="N21" s="136">
        <v>5.7508793769044213E-2</v>
      </c>
      <c r="O21" s="136">
        <v>1.1684607399927375E-3</v>
      </c>
      <c r="P21" s="136">
        <v>8.2077695302079506E-3</v>
      </c>
      <c r="Q21" s="136">
        <v>2.5971069134603166E-3</v>
      </c>
      <c r="R21" s="136">
        <v>6.6176359111890497E-3</v>
      </c>
      <c r="S21" s="136">
        <v>7.7030226637882114E-3</v>
      </c>
      <c r="T21" s="136">
        <v>5.6663585207792893E-3</v>
      </c>
      <c r="U21" s="136">
        <v>1.3458882974067114E-3</v>
      </c>
      <c r="V21" s="136">
        <v>0.12128609128882201</v>
      </c>
      <c r="W21" s="136">
        <v>9.4050571262513982E-2</v>
      </c>
      <c r="X21" s="136">
        <v>2.6866110437777802E-2</v>
      </c>
      <c r="Y21" s="136">
        <v>5.8723758745675578E-2</v>
      </c>
      <c r="Z21" s="136">
        <v>2.0787490619697081E-2</v>
      </c>
      <c r="AA21" s="136">
        <v>1.8283360552288696E-2</v>
      </c>
      <c r="AB21" s="136">
        <v>0.12466072035543918</v>
      </c>
      <c r="AC21" s="136">
        <v>4.1464901844399997E-4</v>
      </c>
      <c r="AD21" s="136">
        <v>7.1736878479200003E-2</v>
      </c>
      <c r="AE21" s="137"/>
      <c r="AF21" s="138">
        <v>512.25163142895929</v>
      </c>
      <c r="AG21" s="138">
        <v>421.97083620000001</v>
      </c>
      <c r="AH21" s="138">
        <v>8865.4554187180056</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5.48894419163216</v>
      </c>
      <c r="F22" s="136">
        <v>7.1698673628816337E-2</v>
      </c>
      <c r="G22" s="136">
        <v>0.63788492694555676</v>
      </c>
      <c r="H22" s="136" t="s">
        <v>390</v>
      </c>
      <c r="I22" s="136">
        <v>2.3702052883720952E-2</v>
      </c>
      <c r="J22" s="136">
        <v>3.3366359169233126E-2</v>
      </c>
      <c r="K22" s="136">
        <v>3.7364623328581752E-2</v>
      </c>
      <c r="L22" s="136" t="s">
        <v>393</v>
      </c>
      <c r="M22" s="136">
        <v>11.005929900827796</v>
      </c>
      <c r="N22" s="136">
        <v>0.34676574800000004</v>
      </c>
      <c r="O22" s="136">
        <v>2.8307407999999999E-2</v>
      </c>
      <c r="P22" s="136">
        <v>0.17338287400000002</v>
      </c>
      <c r="Q22" s="136">
        <v>9.3768288999999991E-2</v>
      </c>
      <c r="R22" s="136">
        <v>0.14507546600000001</v>
      </c>
      <c r="S22" s="136">
        <v>0.22893616219999999</v>
      </c>
      <c r="T22" s="136">
        <v>0.17338287400000002</v>
      </c>
      <c r="U22" s="136">
        <v>8.9522177799999991E-2</v>
      </c>
      <c r="V22" s="136">
        <v>1.5002926239999999</v>
      </c>
      <c r="W22" s="136">
        <v>1.4507546599999997E-2</v>
      </c>
      <c r="X22" s="136">
        <v>2.2999768999999998E-5</v>
      </c>
      <c r="Y22" s="136">
        <v>9.9075927999999988E-4</v>
      </c>
      <c r="Z22" s="136">
        <v>2.7245880199999999E-4</v>
      </c>
      <c r="AA22" s="136">
        <v>1.5215231800000002E-4</v>
      </c>
      <c r="AB22" s="136">
        <v>1.438370169E-3</v>
      </c>
      <c r="AC22" s="136">
        <v>1.6276759599999996E-2</v>
      </c>
      <c r="AD22" s="136">
        <v>0.36445787799999996</v>
      </c>
      <c r="AE22" s="137"/>
      <c r="AF22" s="138">
        <v>367.71453791999988</v>
      </c>
      <c r="AG22" s="138">
        <v>6641.6385596119972</v>
      </c>
      <c r="AH22" s="138">
        <v>10178.630458193602</v>
      </c>
      <c r="AI22" s="138">
        <v>95.989571999999995</v>
      </c>
      <c r="AJ22" s="138">
        <v>33.592945999999998</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2.3133307957758644</v>
      </c>
      <c r="F24" s="136">
        <v>0.11003141787724049</v>
      </c>
      <c r="G24" s="136">
        <v>2.124368148749503</v>
      </c>
      <c r="H24" s="136">
        <v>2.4247027343315668E-2</v>
      </c>
      <c r="I24" s="136">
        <v>0.62858444526686263</v>
      </c>
      <c r="J24" s="136">
        <v>0.85834996847201128</v>
      </c>
      <c r="K24" s="136">
        <v>1.3192468984865049</v>
      </c>
      <c r="L24" s="136" t="s">
        <v>393</v>
      </c>
      <c r="M24" s="136">
        <v>3.3328425959788528</v>
      </c>
      <c r="N24" s="136">
        <v>0.34525571148342127</v>
      </c>
      <c r="O24" s="136">
        <v>2.2546859606622945E-2</v>
      </c>
      <c r="P24" s="136">
        <v>2.8391727081820171E-2</v>
      </c>
      <c r="Q24" s="136">
        <v>1.1191473111670014E-2</v>
      </c>
      <c r="R24" s="136">
        <v>6.3777244666023525E-2</v>
      </c>
      <c r="S24" s="136">
        <v>4.8688887170523117E-2</v>
      </c>
      <c r="T24" s="136">
        <v>3.2827197411261569E-2</v>
      </c>
      <c r="U24" s="136">
        <v>5.8860844166820532E-3</v>
      </c>
      <c r="V24" s="136">
        <v>1.2062333214232208</v>
      </c>
      <c r="W24" s="136">
        <v>0.61600610136766509</v>
      </c>
      <c r="X24" s="136">
        <v>0.13164925635589897</v>
      </c>
      <c r="Y24" s="136">
        <v>0.21380801490755413</v>
      </c>
      <c r="Z24" s="136">
        <v>8.1246398036447148E-2</v>
      </c>
      <c r="AA24" s="136">
        <v>6.7501306990941992E-2</v>
      </c>
      <c r="AB24" s="136">
        <v>0.49420497629084231</v>
      </c>
      <c r="AC24" s="136">
        <v>8.4994077342227976E-3</v>
      </c>
      <c r="AD24" s="136">
        <v>0.3893119532322642</v>
      </c>
      <c r="AE24" s="137"/>
      <c r="AF24" s="138">
        <v>378.64056610731012</v>
      </c>
      <c r="AG24" s="138">
        <v>2270.8362721839999</v>
      </c>
      <c r="AH24" s="138">
        <v>17535.066338703993</v>
      </c>
      <c r="AI24" s="138">
        <v>1417.0060557368797</v>
      </c>
      <c r="AJ24" s="138" t="s">
        <v>390</v>
      </c>
      <c r="AK24" s="138">
        <v>5.4961141153540458</v>
      </c>
      <c r="AL24" s="147" t="s">
        <v>396</v>
      </c>
    </row>
    <row r="25" spans="1:38" s="2" customFormat="1" ht="26.25" customHeight="1" thickBot="1" x14ac:dyDescent="0.25">
      <c r="A25" s="63" t="s">
        <v>73</v>
      </c>
      <c r="B25" s="67" t="s">
        <v>74</v>
      </c>
      <c r="C25" s="69" t="s">
        <v>75</v>
      </c>
      <c r="D25" s="65"/>
      <c r="E25" s="136">
        <v>6.2046325422169216E-2</v>
      </c>
      <c r="F25" s="136">
        <v>7.0262697197160068E-4</v>
      </c>
      <c r="G25" s="136">
        <v>1.6576978295619656E-2</v>
      </c>
      <c r="H25" s="136" t="s">
        <v>393</v>
      </c>
      <c r="I25" s="136">
        <v>4.3869133957701652E-4</v>
      </c>
      <c r="J25" s="136">
        <v>4.3869133957701652E-4</v>
      </c>
      <c r="K25" s="136">
        <v>4.3869133957701652E-4</v>
      </c>
      <c r="L25" s="136">
        <v>2.1057184299696797E-4</v>
      </c>
      <c r="M25" s="136">
        <v>4.2537797578281973E-2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86.945923318277735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4.9246778691580208E-2</v>
      </c>
      <c r="F26" s="136">
        <v>4.1051236457192536E-4</v>
      </c>
      <c r="G26" s="136">
        <v>1.3690277834378489E-2</v>
      </c>
      <c r="H26" s="136" t="s">
        <v>393</v>
      </c>
      <c r="I26" s="136">
        <v>2.7356726501243854E-4</v>
      </c>
      <c r="J26" s="136">
        <v>2.7356726501243854E-4</v>
      </c>
      <c r="K26" s="136">
        <v>2.7356726501243854E-4</v>
      </c>
      <c r="L26" s="136">
        <v>1.3131228720597051E-4</v>
      </c>
      <c r="M26" s="136">
        <v>1.2128648324101498E-2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10.186392861562002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13.123254409628277</v>
      </c>
      <c r="F27" s="136">
        <v>17.282538106813856</v>
      </c>
      <c r="G27" s="136">
        <v>0.23592643084021461</v>
      </c>
      <c r="H27" s="136">
        <v>0.38584278854516291</v>
      </c>
      <c r="I27" s="136">
        <v>0.39952184668265556</v>
      </c>
      <c r="J27" s="136">
        <v>0.39952184668265556</v>
      </c>
      <c r="K27" s="136">
        <v>0.39952184668265556</v>
      </c>
      <c r="L27" s="136">
        <v>0.22021362933914945</v>
      </c>
      <c r="M27" s="136">
        <v>176.81476832696245</v>
      </c>
      <c r="N27" s="136">
        <v>6.4756150643220698</v>
      </c>
      <c r="O27" s="136">
        <v>7.6785420899314961E-4</v>
      </c>
      <c r="P27" s="136">
        <v>6.0774244478096259E-3</v>
      </c>
      <c r="Q27" s="136">
        <v>2.0169900665778457E-4</v>
      </c>
      <c r="R27" s="136">
        <v>8.095440591049918E-3</v>
      </c>
      <c r="S27" s="136">
        <v>0.12878789309288882</v>
      </c>
      <c r="T27" s="136">
        <v>6.5085483446040374E-3</v>
      </c>
      <c r="U27" s="136">
        <v>1.3770782673301361E-4</v>
      </c>
      <c r="V27" s="136">
        <v>0.10783613585939078</v>
      </c>
      <c r="W27" s="136">
        <v>0.38270859999999995</v>
      </c>
      <c r="X27" s="136">
        <v>6.4873452115000001E-3</v>
      </c>
      <c r="Y27" s="136">
        <v>9.0061215519000003E-3</v>
      </c>
      <c r="Z27" s="136">
        <v>5.0064368431000008E-3</v>
      </c>
      <c r="AA27" s="136">
        <v>9.3369314527000005E-3</v>
      </c>
      <c r="AB27" s="136">
        <v>2.9836835059200005E-2</v>
      </c>
      <c r="AC27" s="136">
        <v>3.1608949999999998E-4</v>
      </c>
      <c r="AD27" s="136">
        <v>6.7529199999999997E-5</v>
      </c>
      <c r="AE27" s="137"/>
      <c r="AF27" s="138">
        <v>32389.793645718601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3.0505591344741156</v>
      </c>
      <c r="F28" s="136">
        <v>0.69605976435487737</v>
      </c>
      <c r="G28" s="136">
        <v>0.12140303499318984</v>
      </c>
      <c r="H28" s="136">
        <v>1.249049402480451E-2</v>
      </c>
      <c r="I28" s="136">
        <v>0.40647068862914126</v>
      </c>
      <c r="J28" s="136">
        <v>0.40647068862914126</v>
      </c>
      <c r="K28" s="136">
        <v>0.40647068862914126</v>
      </c>
      <c r="L28" s="136">
        <v>0.24523967650963077</v>
      </c>
      <c r="M28" s="136">
        <v>7.1503480259712937</v>
      </c>
      <c r="N28" s="136">
        <v>0.24221769297290677</v>
      </c>
      <c r="O28" s="136">
        <v>3.5722786145522386E-5</v>
      </c>
      <c r="P28" s="136">
        <v>9.7310568558057098E-4</v>
      </c>
      <c r="Q28" s="136">
        <v>2.1585907681136888E-5</v>
      </c>
      <c r="R28" s="136">
        <v>2.0829165356836786E-3</v>
      </c>
      <c r="S28" s="136">
        <v>2.9461640805763131E-2</v>
      </c>
      <c r="T28" s="136">
        <v>1.2537967345125098E-3</v>
      </c>
      <c r="U28" s="136">
        <v>1.9211637937807942E-5</v>
      </c>
      <c r="V28" s="136">
        <v>1.9885548257334029E-2</v>
      </c>
      <c r="W28" s="136">
        <v>0.10600789999999999</v>
      </c>
      <c r="X28" s="136">
        <v>2.9050084713999999E-3</v>
      </c>
      <c r="Y28" s="136">
        <v>3.2963930743999999E-3</v>
      </c>
      <c r="Z28" s="136">
        <v>2.5374156387000003E-3</v>
      </c>
      <c r="AA28" s="136">
        <v>2.7846409317999997E-3</v>
      </c>
      <c r="AB28" s="136">
        <v>1.1523458116299999E-2</v>
      </c>
      <c r="AC28" s="136">
        <v>6.0653899999999999E-5</v>
      </c>
      <c r="AD28" s="136">
        <v>1.4090800000000001E-5</v>
      </c>
      <c r="AE28" s="137"/>
      <c r="AF28" s="138">
        <v>7191.4994197250999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19.668595401824192</v>
      </c>
      <c r="F29" s="136">
        <v>1.6786309511402828</v>
      </c>
      <c r="G29" s="136">
        <v>0.39445645284124164</v>
      </c>
      <c r="H29" s="136">
        <v>6.8932363333384103E-3</v>
      </c>
      <c r="I29" s="136">
        <v>0.75392114903499374</v>
      </c>
      <c r="J29" s="136">
        <v>0.75392114903499374</v>
      </c>
      <c r="K29" s="136">
        <v>0.75392114903499374</v>
      </c>
      <c r="L29" s="136">
        <v>0.4053016577900157</v>
      </c>
      <c r="M29" s="136">
        <v>5.1611217594689638</v>
      </c>
      <c r="N29" s="136">
        <v>2.0186617285295385E-2</v>
      </c>
      <c r="O29" s="136">
        <v>2.6970419038818917E-5</v>
      </c>
      <c r="P29" s="136">
        <v>2.6271753444906732E-3</v>
      </c>
      <c r="Q29" s="136">
        <v>4.9834955760248144E-5</v>
      </c>
      <c r="R29" s="136">
        <v>6.2507845371864426E-3</v>
      </c>
      <c r="S29" s="136">
        <v>8.6589024359402841E-2</v>
      </c>
      <c r="T29" s="136">
        <v>3.5537687033487492E-3</v>
      </c>
      <c r="U29" s="136">
        <v>4.9639437554658159E-5</v>
      </c>
      <c r="V29" s="136">
        <v>5.7480229241371986E-2</v>
      </c>
      <c r="W29" s="136">
        <v>0.15000430000000001</v>
      </c>
      <c r="X29" s="136">
        <v>2.1429180606999999E-3</v>
      </c>
      <c r="Y29" s="136">
        <v>1.2976559367900001E-2</v>
      </c>
      <c r="Z29" s="136">
        <v>1.4500412211000001E-2</v>
      </c>
      <c r="AA29" s="136">
        <v>3.3334280943999998E-3</v>
      </c>
      <c r="AB29" s="136">
        <v>3.2953317734000002E-2</v>
      </c>
      <c r="AC29" s="136">
        <v>6.9007300000000006E-5</v>
      </c>
      <c r="AD29" s="136">
        <v>2.7357900000000001E-5</v>
      </c>
      <c r="AE29" s="137"/>
      <c r="AF29" s="138">
        <v>21058.827524749398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7.3725859049063425E-2</v>
      </c>
      <c r="F30" s="136">
        <v>0.55880846405570361</v>
      </c>
      <c r="G30" s="136">
        <v>2.8525025491053413E-3</v>
      </c>
      <c r="H30" s="136">
        <v>6.2221715865283013E-4</v>
      </c>
      <c r="I30" s="136">
        <v>1.0456170002542052E-2</v>
      </c>
      <c r="J30" s="136">
        <v>1.0456170002542052E-2</v>
      </c>
      <c r="K30" s="136">
        <v>1.0456170002542052E-2</v>
      </c>
      <c r="L30" s="136">
        <v>1.5872152655848314E-3</v>
      </c>
      <c r="M30" s="136">
        <v>4.0870705709513384</v>
      </c>
      <c r="N30" s="136">
        <v>0.11062238963075283</v>
      </c>
      <c r="O30" s="136">
        <v>1.6340524769260106E-5</v>
      </c>
      <c r="P30" s="136">
        <v>9.6026274720815058E-5</v>
      </c>
      <c r="Q30" s="136">
        <v>6.9112275445924461E-6</v>
      </c>
      <c r="R30" s="136">
        <v>1.1805868848227216E-4</v>
      </c>
      <c r="S30" s="136">
        <v>1.889482032719354E-3</v>
      </c>
      <c r="T30" s="136">
        <v>1.0003945059296186E-4</v>
      </c>
      <c r="U30" s="136">
        <v>3.4992119504038185E-6</v>
      </c>
      <c r="V30" s="136">
        <v>6.3913382513407141E-2</v>
      </c>
      <c r="W30" s="136">
        <v>8.4031000000000002E-3</v>
      </c>
      <c r="X30" s="136">
        <v>1.150547832E-4</v>
      </c>
      <c r="Y30" s="136">
        <v>1.7740296890000001E-4</v>
      </c>
      <c r="Z30" s="136">
        <v>8.0785040000000009E-5</v>
      </c>
      <c r="AA30" s="136">
        <v>2.0300248819999999E-4</v>
      </c>
      <c r="AB30" s="136">
        <v>5.7624528029999998E-4</v>
      </c>
      <c r="AC30" s="136">
        <v>8.4031999999999994E-6</v>
      </c>
      <c r="AD30" s="136">
        <v>5.2356999999999997E-6</v>
      </c>
      <c r="AE30" s="137"/>
      <c r="AF30" s="138">
        <v>475.37681963929998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3.865847225254432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0.18272863214466106</v>
      </c>
      <c r="J32" s="136">
        <v>0.34168937394407722</v>
      </c>
      <c r="K32" s="136">
        <v>0.44869122428656294</v>
      </c>
      <c r="L32" s="136" t="s">
        <v>385</v>
      </c>
      <c r="M32" s="136" t="s">
        <v>393</v>
      </c>
      <c r="N32" s="136">
        <v>0.47071572546238766</v>
      </c>
      <c r="O32" s="136">
        <v>2.1753836120953778E-3</v>
      </c>
      <c r="P32" s="136">
        <v>1.4507869298346653E-6</v>
      </c>
      <c r="Q32" s="136">
        <v>1.4507869298346675E-12</v>
      </c>
      <c r="R32" s="136">
        <v>0.17447514701626232</v>
      </c>
      <c r="S32" s="136">
        <v>3.8206583091822144</v>
      </c>
      <c r="T32" s="136">
        <v>2.756243870483702E-2</v>
      </c>
      <c r="U32" s="136">
        <v>3.6545726428932226E-3</v>
      </c>
      <c r="V32" s="136">
        <v>1.4507869298346663</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15157.303288408801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9.9812364420631516E-2</v>
      </c>
      <c r="J33" s="136">
        <v>0.18483771189005826</v>
      </c>
      <c r="K33" s="136">
        <v>0.36967542378011653</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15157.303288408801</v>
      </c>
      <c r="AL33" s="147" t="s">
        <v>382</v>
      </c>
    </row>
    <row r="34" spans="1:38" s="2" customFormat="1" ht="26.25" customHeight="1" thickBot="1" x14ac:dyDescent="0.25">
      <c r="A34" s="63" t="s">
        <v>70</v>
      </c>
      <c r="B34" s="63" t="s">
        <v>93</v>
      </c>
      <c r="C34" s="64" t="s">
        <v>94</v>
      </c>
      <c r="D34" s="65"/>
      <c r="E34" s="136">
        <v>2.5973683939774155</v>
      </c>
      <c r="F34" s="136">
        <v>0.23049166091593476</v>
      </c>
      <c r="G34" s="136">
        <v>9.9136198243412804E-4</v>
      </c>
      <c r="H34" s="136">
        <v>3.4697669385194479E-4</v>
      </c>
      <c r="I34" s="136">
        <v>6.7908295796737767E-2</v>
      </c>
      <c r="J34" s="136">
        <v>7.1378062735257222E-2</v>
      </c>
      <c r="K34" s="136">
        <v>7.5343510664993729E-2</v>
      </c>
      <c r="L34" s="136">
        <v>4.4140392267879552E-2</v>
      </c>
      <c r="M34" s="136">
        <v>0.53037866060225836</v>
      </c>
      <c r="N34" s="136" t="s">
        <v>393</v>
      </c>
      <c r="O34" s="136">
        <v>4.9568099121706402E-4</v>
      </c>
      <c r="P34" s="136" t="s">
        <v>393</v>
      </c>
      <c r="Q34" s="136" t="s">
        <v>393</v>
      </c>
      <c r="R34" s="136">
        <v>2.4784049560853199E-3</v>
      </c>
      <c r="S34" s="136">
        <v>8.4265768506900873E-2</v>
      </c>
      <c r="T34" s="136">
        <v>3.4697669385194484E-3</v>
      </c>
      <c r="U34" s="136">
        <v>4.9568099121706402E-4</v>
      </c>
      <c r="V34" s="136">
        <v>4.9568099121706399E-2</v>
      </c>
      <c r="W34" s="136">
        <v>4.9568099121706398E-3</v>
      </c>
      <c r="X34" s="136">
        <v>1.4870429736511918E-3</v>
      </c>
      <c r="Y34" s="136">
        <v>2.4784049560853199E-3</v>
      </c>
      <c r="Z34" s="136">
        <v>1.8439332873274784E-6</v>
      </c>
      <c r="AA34" s="136">
        <v>4.2628565244667509E-7</v>
      </c>
      <c r="AB34" s="136">
        <v>3.967718148676286E-3</v>
      </c>
      <c r="AC34" s="136">
        <v>3.9654479297365124E-4</v>
      </c>
      <c r="AD34" s="136">
        <v>0.49568099121706399</v>
      </c>
      <c r="AE34" s="137"/>
      <c r="AF34" s="138">
        <v>2106.6439999999998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0.21479139505357847</v>
      </c>
      <c r="F36" s="136">
        <v>7.3132000837914492E-3</v>
      </c>
      <c r="G36" s="136">
        <v>5.4171852472529251E-2</v>
      </c>
      <c r="H36" s="136">
        <v>1.8960148365385239E-5</v>
      </c>
      <c r="I36" s="136">
        <v>1.5168118692308189E-2</v>
      </c>
      <c r="J36" s="136">
        <v>1.6793274266484071E-2</v>
      </c>
      <c r="K36" s="136">
        <v>1.6793274266484071E-2</v>
      </c>
      <c r="L36" s="136">
        <v>2.0151929119780884E-3</v>
      </c>
      <c r="M36" s="136">
        <v>2.0043585414835825E-2</v>
      </c>
      <c r="N36" s="136">
        <v>4.8754667225276322E-4</v>
      </c>
      <c r="O36" s="136">
        <v>5.4171852472529253E-5</v>
      </c>
      <c r="P36" s="136">
        <v>5.4171852472529253E-5</v>
      </c>
      <c r="Q36" s="136">
        <v>1.8418429840659949E-3</v>
      </c>
      <c r="R36" s="136">
        <v>1.9501866890110529E-3</v>
      </c>
      <c r="S36" s="136">
        <v>3.3857407795330782E-3</v>
      </c>
      <c r="T36" s="136">
        <v>8.6674963956046805E-2</v>
      </c>
      <c r="U36" s="136">
        <v>5.6880445096155706E-4</v>
      </c>
      <c r="V36" s="136">
        <v>3.250311148351755E-3</v>
      </c>
      <c r="W36" s="136">
        <v>1.2730385331044376E-4</v>
      </c>
      <c r="X36" s="136">
        <v>8.1257778708793883E-5</v>
      </c>
      <c r="Y36" s="136">
        <v>1.3542963118132314E-4</v>
      </c>
      <c r="Z36" s="136">
        <v>1.0075964559890442E-7</v>
      </c>
      <c r="AA36" s="136">
        <v>2.3293896563187581E-8</v>
      </c>
      <c r="AB36" s="136">
        <v>2.1681146343227912E-4</v>
      </c>
      <c r="AC36" s="136">
        <v>3.7920296730770478E-4</v>
      </c>
      <c r="AD36" s="136">
        <v>1.5438977954670835E-3</v>
      </c>
      <c r="AE36" s="137"/>
      <c r="AF36" s="138">
        <v>115.57699634595515</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3.034852072821693</v>
      </c>
      <c r="F37" s="136">
        <v>0.11913574443138976</v>
      </c>
      <c r="G37" s="136">
        <v>8.3429606249151738E-4</v>
      </c>
      <c r="H37" s="136" t="s">
        <v>385</v>
      </c>
      <c r="I37" s="136">
        <v>1.0597714601526729E-4</v>
      </c>
      <c r="J37" s="136">
        <v>1.0597714601526729E-4</v>
      </c>
      <c r="K37" s="136">
        <v>1.0597714601526729E-4</v>
      </c>
      <c r="L37" s="136" t="s">
        <v>393</v>
      </c>
      <c r="M37" s="136">
        <v>0.35531961125545747</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17033.592981885999</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2.7133320336842766</v>
      </c>
      <c r="F39" s="136">
        <v>0.22469734155111082</v>
      </c>
      <c r="G39" s="136">
        <v>2.1568100971935493</v>
      </c>
      <c r="H39" s="136" t="s">
        <v>390</v>
      </c>
      <c r="I39" s="136">
        <v>0.82420552003256276</v>
      </c>
      <c r="J39" s="136">
        <v>0.99591086857976363</v>
      </c>
      <c r="K39" s="136">
        <v>1.4659910977522419</v>
      </c>
      <c r="L39" s="136" t="s">
        <v>393</v>
      </c>
      <c r="M39" s="136">
        <v>4.2788283977365724</v>
      </c>
      <c r="N39" s="136">
        <v>0.21080846718849727</v>
      </c>
      <c r="O39" s="136">
        <v>5.4656964732354698E-3</v>
      </c>
      <c r="P39" s="136">
        <v>1.2295043172676679E-2</v>
      </c>
      <c r="Q39" s="136">
        <v>8.3333442802240622E-3</v>
      </c>
      <c r="R39" s="136">
        <v>2.4889252457818579E-2</v>
      </c>
      <c r="S39" s="136">
        <v>2.9428553106148558E-2</v>
      </c>
      <c r="T39" s="136">
        <v>2.9891277933635812E-2</v>
      </c>
      <c r="U39" s="136">
        <v>2.9452268560905084E-3</v>
      </c>
      <c r="V39" s="136">
        <v>0.41352337946874418</v>
      </c>
      <c r="W39" s="136">
        <v>0.38363161980176236</v>
      </c>
      <c r="X39" s="136">
        <v>9.4748138467339552E-2</v>
      </c>
      <c r="Y39" s="136">
        <v>0.12694202848721803</v>
      </c>
      <c r="Z39" s="136">
        <v>5.9699275342307123E-2</v>
      </c>
      <c r="AA39" s="136">
        <v>5.0300721957342559E-2</v>
      </c>
      <c r="AB39" s="136">
        <v>0.33169016425420722</v>
      </c>
      <c r="AC39" s="136">
        <v>1.8363381215062231E-3</v>
      </c>
      <c r="AD39" s="136">
        <v>0.22163407891283501</v>
      </c>
      <c r="AE39" s="137"/>
      <c r="AF39" s="138">
        <v>339.61901287740903</v>
      </c>
      <c r="AG39" s="138">
        <v>3227.7169639648632</v>
      </c>
      <c r="AH39" s="138">
        <v>43118.772611796863</v>
      </c>
      <c r="AI39" s="138">
        <v>193.9529050540001</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3.9868825586125074</v>
      </c>
      <c r="F41" s="136">
        <v>43.422686771959796</v>
      </c>
      <c r="G41" s="136">
        <v>6.2544142565480119</v>
      </c>
      <c r="H41" s="136">
        <v>0.82138224564178408</v>
      </c>
      <c r="I41" s="136">
        <v>22.653889113781609</v>
      </c>
      <c r="J41" s="136">
        <v>23.06814123244331</v>
      </c>
      <c r="K41" s="136">
        <v>25.01676221303552</v>
      </c>
      <c r="L41" s="136">
        <v>1.8561013373575563</v>
      </c>
      <c r="M41" s="136">
        <v>211.80762962758672</v>
      </c>
      <c r="N41" s="136">
        <v>0.36708865468887902</v>
      </c>
      <c r="O41" s="136">
        <v>0.12468487462302129</v>
      </c>
      <c r="P41" s="136">
        <v>0.12536822738656991</v>
      </c>
      <c r="Q41" s="136">
        <v>0.1479873729737067</v>
      </c>
      <c r="R41" s="136">
        <v>0.81537476589933833</v>
      </c>
      <c r="S41" s="136">
        <v>0.17303249972241549</v>
      </c>
      <c r="T41" s="136">
        <v>0.10961573971345924</v>
      </c>
      <c r="U41" s="136">
        <v>4.7672166523992844E-2</v>
      </c>
      <c r="V41" s="136">
        <v>2.853268623870727</v>
      </c>
      <c r="W41" s="136">
        <v>4.5880986790568876</v>
      </c>
      <c r="X41" s="136">
        <v>4.6467173568039266</v>
      </c>
      <c r="Y41" s="136">
        <v>3.2900925259710565</v>
      </c>
      <c r="Z41" s="136">
        <v>1.8989318142178075</v>
      </c>
      <c r="AA41" s="136">
        <v>2.4468488741480652</v>
      </c>
      <c r="AB41" s="136">
        <v>12.282590571140855</v>
      </c>
      <c r="AC41" s="136">
        <v>3.1695690326419026</v>
      </c>
      <c r="AD41" s="136">
        <v>0.16327680295291597</v>
      </c>
      <c r="AE41" s="137"/>
      <c r="AF41" s="138">
        <v>968</v>
      </c>
      <c r="AG41" s="138">
        <v>10413.306148792653</v>
      </c>
      <c r="AH41" s="138">
        <v>65899.93457064814</v>
      </c>
      <c r="AI41" s="138">
        <v>12140.7071000899</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0.13348606864631365</v>
      </c>
      <c r="F43" s="136">
        <v>3.4556416910485575E-2</v>
      </c>
      <c r="G43" s="136">
        <v>0.17983696463555171</v>
      </c>
      <c r="H43" s="136" t="s">
        <v>393</v>
      </c>
      <c r="I43" s="136">
        <v>3.7655176326992772E-2</v>
      </c>
      <c r="J43" s="136">
        <v>8.5965154059399931E-2</v>
      </c>
      <c r="K43" s="136">
        <v>0.18802570936109939</v>
      </c>
      <c r="L43" s="136" t="s">
        <v>393</v>
      </c>
      <c r="M43" s="136">
        <v>0.34099468859149989</v>
      </c>
      <c r="N43" s="136">
        <v>5.8738946753476066E-2</v>
      </c>
      <c r="O43" s="136">
        <v>1.1052031083404884E-3</v>
      </c>
      <c r="P43" s="136">
        <v>2.411375539486255E-3</v>
      </c>
      <c r="Q43" s="136">
        <v>1.6859656889568753E-3</v>
      </c>
      <c r="R43" s="136">
        <v>6.061608699922348E-3</v>
      </c>
      <c r="S43" s="136">
        <v>8.8955420251380351E-3</v>
      </c>
      <c r="T43" s="136">
        <v>1.9173705452551624E-2</v>
      </c>
      <c r="U43" s="136">
        <v>6.5049534938996668E-4</v>
      </c>
      <c r="V43" s="136">
        <v>9.7205896226274208E-2</v>
      </c>
      <c r="W43" s="136">
        <v>0.11244797278430985</v>
      </c>
      <c r="X43" s="136">
        <v>2.7895583504390656E-2</v>
      </c>
      <c r="Y43" s="136">
        <v>3.6531228324637142E-2</v>
      </c>
      <c r="Z43" s="136">
        <v>1.4755998153743427E-2</v>
      </c>
      <c r="AA43" s="136">
        <v>1.1844394283069088E-2</v>
      </c>
      <c r="AB43" s="136">
        <v>9.1027204265840336E-2</v>
      </c>
      <c r="AC43" s="136">
        <v>2.9506595007229905E-4</v>
      </c>
      <c r="AD43" s="136">
        <v>5.3111813320060833E-2</v>
      </c>
      <c r="AE43" s="137"/>
      <c r="AF43" s="138">
        <v>98.518344659137114</v>
      </c>
      <c r="AG43" s="138">
        <v>194.84100155876681</v>
      </c>
      <c r="AH43" s="138">
        <v>1277.4537399595997</v>
      </c>
      <c r="AI43" s="138">
        <v>76.055979198439545</v>
      </c>
      <c r="AJ43" s="138" t="s">
        <v>390</v>
      </c>
      <c r="AK43" s="138" t="s">
        <v>385</v>
      </c>
      <c r="AL43" s="147" t="s">
        <v>49</v>
      </c>
    </row>
    <row r="44" spans="1:38" s="2" customFormat="1" ht="26.25" customHeight="1" thickBot="1" x14ac:dyDescent="0.25">
      <c r="A44" s="63" t="s">
        <v>70</v>
      </c>
      <c r="B44" s="63" t="s">
        <v>111</v>
      </c>
      <c r="C44" s="64" t="s">
        <v>112</v>
      </c>
      <c r="D44" s="65"/>
      <c r="E44" s="136">
        <v>0.7436246316813202</v>
      </c>
      <c r="F44" s="136">
        <v>0.13173918382617469</v>
      </c>
      <c r="G44" s="136">
        <v>5.1000016160000002E-4</v>
      </c>
      <c r="H44" s="136">
        <v>1.9125985133383361E-4</v>
      </c>
      <c r="I44" s="136">
        <v>4.3200338396245243E-2</v>
      </c>
      <c r="J44" s="136">
        <v>4.3200338396245243E-2</v>
      </c>
      <c r="K44" s="136">
        <v>4.3200338396245243E-2</v>
      </c>
      <c r="L44" s="136">
        <v>2.6412486371768042E-2</v>
      </c>
      <c r="M44" s="136">
        <v>2.6866006563698703</v>
      </c>
      <c r="N44" s="136" t="s">
        <v>393</v>
      </c>
      <c r="O44" s="136">
        <v>2.5500008080000003E-7</v>
      </c>
      <c r="P44" s="136" t="s">
        <v>385</v>
      </c>
      <c r="Q44" s="136" t="s">
        <v>385</v>
      </c>
      <c r="R44" s="136">
        <v>1.2750004040000003E-6</v>
      </c>
      <c r="S44" s="136">
        <v>4.3350013735999998E-5</v>
      </c>
      <c r="T44" s="136">
        <v>1.7850005655999999E-6</v>
      </c>
      <c r="U44" s="136">
        <v>2.5500008080000003E-7</v>
      </c>
      <c r="V44" s="136">
        <v>2.5500008079999997E-5</v>
      </c>
      <c r="W44" s="136" t="s">
        <v>393</v>
      </c>
      <c r="X44" s="136">
        <v>7.9685077566541595E-7</v>
      </c>
      <c r="Y44" s="136">
        <v>1.2431498707345843E-6</v>
      </c>
      <c r="Z44" s="136" t="s">
        <v>393</v>
      </c>
      <c r="AA44" s="136" t="s">
        <v>393</v>
      </c>
      <c r="AB44" s="136" t="s">
        <v>393</v>
      </c>
      <c r="AC44" s="136" t="s">
        <v>393</v>
      </c>
      <c r="AD44" s="136" t="s">
        <v>393</v>
      </c>
      <c r="AE44" s="137"/>
      <c r="AF44" s="138">
        <v>1413.4656928676245</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0.20256543945348868</v>
      </c>
      <c r="F46" s="136">
        <v>7.4051910238763455E-3</v>
      </c>
      <c r="G46" s="136">
        <v>0.35184097805921638</v>
      </c>
      <c r="H46" s="136">
        <v>5.7836113151024373E-3</v>
      </c>
      <c r="I46" s="136">
        <v>4.1916132240912285E-2</v>
      </c>
      <c r="J46" s="136">
        <v>5.587580488889738E-2</v>
      </c>
      <c r="K46" s="136">
        <v>0.10586454619988822</v>
      </c>
      <c r="L46" s="136" t="s">
        <v>393</v>
      </c>
      <c r="M46" s="136">
        <v>0.24482955721591232</v>
      </c>
      <c r="N46" s="136">
        <v>6.1349853855843003E-2</v>
      </c>
      <c r="O46" s="136">
        <v>7.8534797419960753E-4</v>
      </c>
      <c r="P46" s="136">
        <v>4.1389310449222623E-3</v>
      </c>
      <c r="Q46" s="136">
        <v>2.2529470320781166E-3</v>
      </c>
      <c r="R46" s="136">
        <v>7.9551768279343543E-3</v>
      </c>
      <c r="S46" s="136">
        <v>7.6306578986867369E-3</v>
      </c>
      <c r="T46" s="136">
        <v>1.5023167335704687E-2</v>
      </c>
      <c r="U46" s="136">
        <v>9.8853740108659064E-4</v>
      </c>
      <c r="V46" s="136">
        <v>9.3054246492116216E-2</v>
      </c>
      <c r="W46" s="136">
        <v>8.9472565298116466E-2</v>
      </c>
      <c r="X46" s="136">
        <v>1.9021629324787674E-2</v>
      </c>
      <c r="Y46" s="136">
        <v>2.5344478020894325E-2</v>
      </c>
      <c r="Z46" s="136">
        <v>1.1296441559285908E-2</v>
      </c>
      <c r="AA46" s="136">
        <v>8.9070678007612258E-3</v>
      </c>
      <c r="AB46" s="136">
        <v>6.4569616705729138E-2</v>
      </c>
      <c r="AC46" s="136">
        <v>3.0481201248809623E-4</v>
      </c>
      <c r="AD46" s="136">
        <v>8.021605878674587E-2</v>
      </c>
      <c r="AE46" s="137"/>
      <c r="AF46" s="138">
        <v>16.2336171848521</v>
      </c>
      <c r="AG46" s="138">
        <v>303.85197235514289</v>
      </c>
      <c r="AH46" s="138">
        <v>2155.8832089856005</v>
      </c>
      <c r="AI46" s="138">
        <v>190.188175618</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11.419500000000001</v>
      </c>
      <c r="G48" s="136" t="s">
        <v>385</v>
      </c>
      <c r="H48" s="136" t="s">
        <v>385</v>
      </c>
      <c r="I48" s="136">
        <v>0.15226000000000001</v>
      </c>
      <c r="J48" s="136">
        <v>1.0658200000000002</v>
      </c>
      <c r="K48" s="136">
        <v>2.245835</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3.8065000000000002</v>
      </c>
      <c r="AL48" s="147" t="s">
        <v>397</v>
      </c>
    </row>
    <row r="49" spans="1:38" s="2" customFormat="1" ht="26.25" customHeight="1" thickBot="1" x14ac:dyDescent="0.25">
      <c r="A49" s="63" t="s">
        <v>119</v>
      </c>
      <c r="B49" s="63" t="s">
        <v>122</v>
      </c>
      <c r="C49" s="64" t="s">
        <v>123</v>
      </c>
      <c r="D49" s="65"/>
      <c r="E49" s="136">
        <v>1.3610322000000002E-3</v>
      </c>
      <c r="F49" s="136">
        <v>1.1644386600000001E-2</v>
      </c>
      <c r="G49" s="136">
        <v>1.2098064000000003E-3</v>
      </c>
      <c r="H49" s="136">
        <v>5.5953546000000005E-3</v>
      </c>
      <c r="I49" s="136">
        <v>9.224773800000001E-2</v>
      </c>
      <c r="J49" s="136">
        <v>0.22078966799999999</v>
      </c>
      <c r="K49" s="136">
        <v>0.52475352600000003</v>
      </c>
      <c r="L49" s="136">
        <v>4.5201391620000003E-2</v>
      </c>
      <c r="M49" s="136">
        <v>0.69563868000000006</v>
      </c>
      <c r="N49" s="136">
        <v>0.57465804000000009</v>
      </c>
      <c r="O49" s="136">
        <v>1.0585806000000001E-2</v>
      </c>
      <c r="P49" s="136">
        <v>1.8147096000000001E-2</v>
      </c>
      <c r="Q49" s="136">
        <v>1.9659354E-2</v>
      </c>
      <c r="R49" s="136">
        <v>0.25708386000000005</v>
      </c>
      <c r="S49" s="136">
        <v>7.2588384000000006E-2</v>
      </c>
      <c r="T49" s="136">
        <v>0.18147096000000001</v>
      </c>
      <c r="U49" s="136">
        <v>2.4196128000000001E-2</v>
      </c>
      <c r="V49" s="136">
        <v>0.33269676000000004</v>
      </c>
      <c r="W49" s="136">
        <v>4.5367740000000003</v>
      </c>
      <c r="X49" s="136">
        <v>0.24196128000000003</v>
      </c>
      <c r="Y49" s="136">
        <v>0.30245160000000004</v>
      </c>
      <c r="Z49" s="136">
        <v>0.15122580000000002</v>
      </c>
      <c r="AA49" s="136">
        <v>0.10585806000000002</v>
      </c>
      <c r="AB49" s="136">
        <v>5.3382707400000005</v>
      </c>
      <c r="AC49" s="136" t="s">
        <v>393</v>
      </c>
      <c r="AD49" s="136" t="s">
        <v>393</v>
      </c>
      <c r="AE49" s="137"/>
      <c r="AF49" s="138" t="s">
        <v>385</v>
      </c>
      <c r="AG49" s="138" t="s">
        <v>385</v>
      </c>
      <c r="AH49" s="138" t="s">
        <v>385</v>
      </c>
      <c r="AI49" s="138" t="s">
        <v>385</v>
      </c>
      <c r="AJ49" s="138" t="s">
        <v>385</v>
      </c>
      <c r="AK49" s="138">
        <v>1.5122580000000001</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1.0466</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10.465999999999999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2.7687900000000001E-2</v>
      </c>
      <c r="O52" s="136">
        <v>2.7687900000000001E-2</v>
      </c>
      <c r="P52" s="136">
        <v>2.7687900000000001E-2</v>
      </c>
      <c r="Q52" s="136">
        <v>2.7687900000000001E-2</v>
      </c>
      <c r="R52" s="136">
        <v>2.7687900000000001E-2</v>
      </c>
      <c r="S52" s="136">
        <v>2.7687900000000001E-2</v>
      </c>
      <c r="T52" s="136">
        <v>2.7687900000000001E-2</v>
      </c>
      <c r="U52" s="136">
        <v>2.7687900000000001E-2</v>
      </c>
      <c r="V52" s="136">
        <v>2.7687900000000001E-2</v>
      </c>
      <c r="W52" s="136">
        <v>3.0945299999999999E-2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5.4290000000000003</v>
      </c>
      <c r="AL52" s="147" t="s">
        <v>401</v>
      </c>
    </row>
    <row r="53" spans="1:38" s="2" customFormat="1" ht="26.25" customHeight="1" thickBot="1" x14ac:dyDescent="0.25">
      <c r="A53" s="63" t="s">
        <v>119</v>
      </c>
      <c r="B53" s="67" t="s">
        <v>129</v>
      </c>
      <c r="C53" s="69" t="s">
        <v>130</v>
      </c>
      <c r="D53" s="66"/>
      <c r="E53" s="136" t="s">
        <v>385</v>
      </c>
      <c r="F53" s="136">
        <v>2.9847537330027913</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1.4923768665013957</v>
      </c>
      <c r="AL53" s="147" t="s">
        <v>402</v>
      </c>
    </row>
    <row r="54" spans="1:38" s="2" customFormat="1" ht="37.5" customHeight="1" thickBot="1" x14ac:dyDescent="0.25">
      <c r="A54" s="63" t="s">
        <v>119</v>
      </c>
      <c r="B54" s="67" t="s">
        <v>131</v>
      </c>
      <c r="C54" s="69" t="s">
        <v>132</v>
      </c>
      <c r="D54" s="66"/>
      <c r="E54" s="136" t="s">
        <v>385</v>
      </c>
      <c r="F54" s="136">
        <v>8.6130399999999998</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86130.4</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9.6463082353337185E-2</v>
      </c>
      <c r="J57" s="136">
        <v>0.22755829930698965</v>
      </c>
      <c r="K57" s="136">
        <v>0.56012310669482235</v>
      </c>
      <c r="L57" s="136">
        <v>2.8938924706001156E-3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3538.4259999999999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5.8432917234753808E-3</v>
      </c>
      <c r="J58" s="136">
        <v>7.0119489376233135E-2</v>
      </c>
      <c r="K58" s="136">
        <v>0.58432909753906215</v>
      </c>
      <c r="L58" s="136">
        <v>2.6879141927986749E-5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759.42499999999995</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7.4151292408636188E-2</v>
      </c>
      <c r="J59" s="136">
        <v>7.7410689877147665E-2</v>
      </c>
      <c r="K59" s="136">
        <v>8.1484936712787018E-2</v>
      </c>
      <c r="L59" s="136">
        <v>4.5973801293354438E-5</v>
      </c>
      <c r="M59" s="136" t="s">
        <v>392</v>
      </c>
      <c r="N59" s="136">
        <v>0.18478438702374331</v>
      </c>
      <c r="O59" s="136">
        <v>2.1980529438796869E-3</v>
      </c>
      <c r="P59" s="136">
        <v>6.0616199999999993E-4</v>
      </c>
      <c r="Q59" s="136">
        <v>5.3119612810425768E-3</v>
      </c>
      <c r="R59" s="136">
        <v>6.777329910295702E-3</v>
      </c>
      <c r="S59" s="136">
        <v>1.414378E-3</v>
      </c>
      <c r="T59" s="136">
        <v>4.3961058877593738E-3</v>
      </c>
      <c r="U59" s="136">
        <v>2.7475661798496091E-2</v>
      </c>
      <c r="V59" s="136">
        <v>7.475997999999999E-2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202.05399999999997</v>
      </c>
      <c r="AL59" s="147" t="s">
        <v>407</v>
      </c>
    </row>
    <row r="60" spans="1:38" s="2" customFormat="1" ht="26.25" customHeight="1" thickBot="1" x14ac:dyDescent="0.25">
      <c r="A60" s="63" t="s">
        <v>53</v>
      </c>
      <c r="B60" s="71" t="s">
        <v>142</v>
      </c>
      <c r="C60" s="64" t="s">
        <v>143</v>
      </c>
      <c r="D60" s="110"/>
      <c r="E60" s="136">
        <v>1.0845347216497317E-2</v>
      </c>
      <c r="F60" s="136">
        <v>2.2030385776607766E-4</v>
      </c>
      <c r="G60" s="136">
        <v>9.1584568870303126E-3</v>
      </c>
      <c r="H60" s="136" t="s">
        <v>385</v>
      </c>
      <c r="I60" s="136">
        <v>2.4034846418203473E-3</v>
      </c>
      <c r="J60" s="136">
        <v>2.883559901841248E-2</v>
      </c>
      <c r="K60" s="136">
        <v>0.24028772301470877</v>
      </c>
      <c r="L60" s="136" t="s">
        <v>385</v>
      </c>
      <c r="M60" s="136">
        <v>2.957641960211389E-2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25.887590234248265</v>
      </c>
      <c r="AG60" s="138">
        <v>24.229296000000001</v>
      </c>
      <c r="AH60" s="138">
        <v>29.431589042000006</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3.8055412122068324E-2</v>
      </c>
      <c r="J61" s="136">
        <v>0.38055412122068322</v>
      </c>
      <c r="K61" s="136">
        <v>1.2672472954988028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1.8034374734598728</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0.3455431042395099</v>
      </c>
      <c r="F63" s="136">
        <v>0.17562207980898589</v>
      </c>
      <c r="G63" s="136">
        <v>0.18737120314501407</v>
      </c>
      <c r="H63" s="136">
        <v>7.526819208103435E-4</v>
      </c>
      <c r="I63" s="136">
        <v>0.11258747476025863</v>
      </c>
      <c r="J63" s="136">
        <v>0.12084135692873457</v>
      </c>
      <c r="K63" s="136">
        <v>0.15268290713815255</v>
      </c>
      <c r="L63" s="136" t="s">
        <v>393</v>
      </c>
      <c r="M63" s="136">
        <v>1.3153665782263617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68.33328800000001</v>
      </c>
      <c r="AG63" s="138">
        <v>199.15335605100003</v>
      </c>
      <c r="AH63" s="138">
        <v>1905.6585956851993</v>
      </c>
      <c r="AI63" s="138" t="s">
        <v>390</v>
      </c>
      <c r="AJ63" s="138" t="s">
        <v>385</v>
      </c>
      <c r="AK63" s="138" t="s">
        <v>385</v>
      </c>
      <c r="AL63" s="147" t="s">
        <v>399</v>
      </c>
    </row>
    <row r="64" spans="1:38" s="2" customFormat="1" ht="26.25" customHeight="1" thickBot="1" x14ac:dyDescent="0.25">
      <c r="A64" s="63" t="s">
        <v>53</v>
      </c>
      <c r="B64" s="71" t="s">
        <v>150</v>
      </c>
      <c r="C64" s="64" t="s">
        <v>151</v>
      </c>
      <c r="D64" s="65"/>
      <c r="E64" s="136">
        <v>0.21600012768773683</v>
      </c>
      <c r="F64" s="136">
        <v>3.8821916186328161E-3</v>
      </c>
      <c r="G64" s="136">
        <v>1.1281188756840776E-3</v>
      </c>
      <c r="H64" s="136">
        <v>3.6399999999999996E-3</v>
      </c>
      <c r="I64" s="136">
        <v>2.1460360326928662E-2</v>
      </c>
      <c r="J64" s="136">
        <v>3.5767268733440355E-2</v>
      </c>
      <c r="K64" s="136">
        <v>5.9612115222547835E-2</v>
      </c>
      <c r="L64" s="136" t="s">
        <v>385</v>
      </c>
      <c r="M64" s="136">
        <v>7.0967805238253287E-2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5187.8054999999995</v>
      </c>
      <c r="AI64" s="138" t="s">
        <v>385</v>
      </c>
      <c r="AJ64" s="138" t="s">
        <v>385</v>
      </c>
      <c r="AK64" s="138">
        <v>364</v>
      </c>
      <c r="AL64" s="147" t="s">
        <v>411</v>
      </c>
    </row>
    <row r="65" spans="1:38" s="2" customFormat="1" ht="26.25" customHeight="1" thickBot="1" x14ac:dyDescent="0.25">
      <c r="A65" s="63" t="s">
        <v>53</v>
      </c>
      <c r="B65" s="67" t="s">
        <v>152</v>
      </c>
      <c r="C65" s="64" t="s">
        <v>153</v>
      </c>
      <c r="D65" s="65"/>
      <c r="E65" s="136">
        <v>0.13320958905780425</v>
      </c>
      <c r="F65" s="136" t="s">
        <v>385</v>
      </c>
      <c r="G65" s="136" t="s">
        <v>385</v>
      </c>
      <c r="H65" s="136">
        <v>2.9866929741973868E-3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306.51</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0.1887518760276114</v>
      </c>
      <c r="F67" s="136">
        <v>9.6534349810049597E-6</v>
      </c>
      <c r="G67" s="136">
        <v>1.3830184340070384E-2</v>
      </c>
      <c r="H67" s="136" t="s">
        <v>385</v>
      </c>
      <c r="I67" s="136">
        <v>0.14407696538975268</v>
      </c>
      <c r="J67" s="136">
        <v>0.24012827918770319</v>
      </c>
      <c r="K67" s="136">
        <v>0.40021380373591364</v>
      </c>
      <c r="L67" s="136" t="s">
        <v>393</v>
      </c>
      <c r="M67" s="136">
        <v>6.1227471899355262E-2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232.51083522400003</v>
      </c>
      <c r="AI67" s="138" t="s">
        <v>390</v>
      </c>
      <c r="AJ67" s="138" t="s">
        <v>390</v>
      </c>
      <c r="AK67" s="138">
        <v>80.864999999999995</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0.60681108361822877</v>
      </c>
      <c r="F70" s="136">
        <v>2.5440867121356003</v>
      </c>
      <c r="G70" s="136">
        <v>1.4125130611722143</v>
      </c>
      <c r="H70" s="136">
        <v>0.2071283523970428</v>
      </c>
      <c r="I70" s="136">
        <v>0.16431636109403641</v>
      </c>
      <c r="J70" s="136">
        <v>0.25784459759726569</v>
      </c>
      <c r="K70" s="136">
        <v>0.39174125234399082</v>
      </c>
      <c r="L70" s="136">
        <v>2.9576944996926552E-3</v>
      </c>
      <c r="M70" s="136">
        <v>3.6022312503891447</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131.319534484</v>
      </c>
      <c r="AG70" s="138" t="s">
        <v>390</v>
      </c>
      <c r="AH70" s="138">
        <v>1591.9235440204002</v>
      </c>
      <c r="AI70" s="138" t="s">
        <v>390</v>
      </c>
      <c r="AJ70" s="138" t="s">
        <v>390</v>
      </c>
      <c r="AK70" s="138" t="s">
        <v>385</v>
      </c>
      <c r="AL70" s="147" t="s">
        <v>399</v>
      </c>
    </row>
    <row r="71" spans="1:38" s="2" customFormat="1" ht="26.25" customHeight="1" thickBot="1" x14ac:dyDescent="0.25">
      <c r="A71" s="63" t="s">
        <v>53</v>
      </c>
      <c r="B71" s="63" t="s">
        <v>163</v>
      </c>
      <c r="C71" s="64" t="s">
        <v>164</v>
      </c>
      <c r="D71" s="70"/>
      <c r="E71" s="136">
        <v>6.158157049912127E-5</v>
      </c>
      <c r="F71" s="136">
        <v>3.1407329645171864</v>
      </c>
      <c r="G71" s="136">
        <v>1.9701948685638527E-6</v>
      </c>
      <c r="H71" s="136">
        <v>1.2190536318458606E-4</v>
      </c>
      <c r="I71" s="136">
        <v>1.7364772151185374E-6</v>
      </c>
      <c r="J71" s="136">
        <v>2.175974701273615E-6</v>
      </c>
      <c r="K71" s="136">
        <v>2.1976695116498909E-6</v>
      </c>
      <c r="L71" s="136" t="s">
        <v>393</v>
      </c>
      <c r="M71" s="136">
        <v>1.3145755672265904E-5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3.1364842665871593</v>
      </c>
      <c r="F72" s="136">
        <v>0.21603064476476172</v>
      </c>
      <c r="G72" s="136">
        <v>7.4719519993244923</v>
      </c>
      <c r="H72" s="136">
        <v>1.0497941056705649E-3</v>
      </c>
      <c r="I72" s="136">
        <v>1.1422125579762563</v>
      </c>
      <c r="J72" s="136">
        <v>1.8066897919748182</v>
      </c>
      <c r="K72" s="136">
        <v>7.7175287630339939</v>
      </c>
      <c r="L72" s="136">
        <v>4.1119652087145226E-3</v>
      </c>
      <c r="M72" s="136">
        <v>61.485015906420763</v>
      </c>
      <c r="N72" s="136">
        <v>17.500066261798402</v>
      </c>
      <c r="O72" s="136">
        <v>8.5092941350580792E-2</v>
      </c>
      <c r="P72" s="136">
        <v>0.17513405856124942</v>
      </c>
      <c r="Q72" s="136">
        <v>0.49546214445387193</v>
      </c>
      <c r="R72" s="136">
        <v>0.78125927956697927</v>
      </c>
      <c r="S72" s="136">
        <v>1.3917791358814333</v>
      </c>
      <c r="T72" s="136">
        <v>0.86981858861832595</v>
      </c>
      <c r="U72" s="136">
        <v>7.8760000000000011E-2</v>
      </c>
      <c r="V72" s="136">
        <v>8.6313093292748899</v>
      </c>
      <c r="W72" s="136">
        <v>30.724753999999997</v>
      </c>
      <c r="X72" s="136" t="s">
        <v>393</v>
      </c>
      <c r="Y72" s="136" t="s">
        <v>393</v>
      </c>
      <c r="Z72" s="136" t="s">
        <v>393</v>
      </c>
      <c r="AA72" s="136" t="s">
        <v>393</v>
      </c>
      <c r="AB72" s="136">
        <v>8.9904368000000012</v>
      </c>
      <c r="AC72" s="136">
        <v>0.10274999999999999</v>
      </c>
      <c r="AD72" s="136">
        <v>17.1249</v>
      </c>
      <c r="AE72" s="137"/>
      <c r="AF72" s="138">
        <v>4.7426381999999982</v>
      </c>
      <c r="AG72" s="138">
        <v>60694.809372037998</v>
      </c>
      <c r="AH72" s="138">
        <v>6757.1250819860024</v>
      </c>
      <c r="AI72" s="138" t="s">
        <v>390</v>
      </c>
      <c r="AJ72" s="138" t="s">
        <v>390</v>
      </c>
      <c r="AK72" s="138">
        <v>7159.66</v>
      </c>
      <c r="AL72" s="147" t="s">
        <v>417</v>
      </c>
    </row>
    <row r="73" spans="1:38" s="2" customFormat="1" ht="26.25" customHeight="1" thickBot="1" x14ac:dyDescent="0.25">
      <c r="A73" s="63" t="s">
        <v>53</v>
      </c>
      <c r="B73" s="63" t="s">
        <v>167</v>
      </c>
      <c r="C73" s="64" t="s">
        <v>168</v>
      </c>
      <c r="D73" s="65"/>
      <c r="E73" s="136">
        <v>0.29680878739946986</v>
      </c>
      <c r="F73" s="136">
        <v>2.5872253484533109E-2</v>
      </c>
      <c r="G73" s="136">
        <v>0.20039827004319621</v>
      </c>
      <c r="H73" s="136">
        <v>1.5023472699532129E-5</v>
      </c>
      <c r="I73" s="136">
        <v>0.10608506062691815</v>
      </c>
      <c r="J73" s="136">
        <v>0.13450130290829518</v>
      </c>
      <c r="K73" s="136">
        <v>0.1495236398641451</v>
      </c>
      <c r="L73" s="136">
        <v>1.0608506062691815E-2</v>
      </c>
      <c r="M73" s="136">
        <v>1.9936768391112663</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278.64298752000002</v>
      </c>
      <c r="AH73" s="138">
        <v>532.60439859999985</v>
      </c>
      <c r="AI73" s="138" t="s">
        <v>390</v>
      </c>
      <c r="AJ73" s="138" t="s">
        <v>390</v>
      </c>
      <c r="AK73" s="138">
        <v>116.205</v>
      </c>
      <c r="AL73" s="147" t="s">
        <v>418</v>
      </c>
    </row>
    <row r="74" spans="1:38" s="2" customFormat="1" ht="26.25" customHeight="1" thickBot="1" x14ac:dyDescent="0.25">
      <c r="A74" s="63" t="s">
        <v>53</v>
      </c>
      <c r="B74" s="63" t="s">
        <v>169</v>
      </c>
      <c r="C74" s="64" t="s">
        <v>170</v>
      </c>
      <c r="D74" s="65"/>
      <c r="E74" s="136">
        <v>0.36590377125119955</v>
      </c>
      <c r="F74" s="136">
        <v>2.5233993493938814E-3</v>
      </c>
      <c r="G74" s="136">
        <v>1.160718002706266</v>
      </c>
      <c r="H74" s="136" t="s">
        <v>393</v>
      </c>
      <c r="I74" s="136">
        <v>7.8383580547512155E-2</v>
      </c>
      <c r="J74" s="136">
        <v>8.8262237403450239E-2</v>
      </c>
      <c r="K74" s="136">
        <v>9.5703905865898886E-2</v>
      </c>
      <c r="L74" s="136">
        <v>1.8028223525927796E-3</v>
      </c>
      <c r="M74" s="136">
        <v>9.2366550767480362</v>
      </c>
      <c r="N74" s="136" t="s">
        <v>393</v>
      </c>
      <c r="O74" s="136" t="s">
        <v>393</v>
      </c>
      <c r="P74" s="136" t="s">
        <v>393</v>
      </c>
      <c r="Q74" s="136" t="s">
        <v>393</v>
      </c>
      <c r="R74" s="136" t="s">
        <v>393</v>
      </c>
      <c r="S74" s="136" t="s">
        <v>393</v>
      </c>
      <c r="T74" s="136" t="s">
        <v>393</v>
      </c>
      <c r="U74" s="136" t="s">
        <v>393</v>
      </c>
      <c r="V74" s="136" t="s">
        <v>393</v>
      </c>
      <c r="W74" s="136" t="s">
        <v>393</v>
      </c>
      <c r="X74" s="136">
        <v>7.6440000000000006E-3</v>
      </c>
      <c r="Y74" s="136">
        <v>2.1840000000000002E-3</v>
      </c>
      <c r="Z74" s="136">
        <v>2.1840000000000002E-3</v>
      </c>
      <c r="AA74" s="136">
        <v>1.0920000000000001E-3</v>
      </c>
      <c r="AB74" s="136">
        <v>1.3104000000000001E-2</v>
      </c>
      <c r="AC74" s="136" t="s">
        <v>393</v>
      </c>
      <c r="AD74" s="136" t="s">
        <v>385</v>
      </c>
      <c r="AE74" s="137"/>
      <c r="AF74" s="138">
        <v>1.9385949999999999E-2</v>
      </c>
      <c r="AG74" s="138" t="s">
        <v>390</v>
      </c>
      <c r="AH74" s="138">
        <v>8892.8621544685575</v>
      </c>
      <c r="AI74" s="138">
        <v>75.672319999999985</v>
      </c>
      <c r="AJ74" s="138">
        <v>86.353895999999992</v>
      </c>
      <c r="AK74" s="138">
        <v>109.2</v>
      </c>
      <c r="AL74" s="147" t="s">
        <v>419</v>
      </c>
    </row>
    <row r="75" spans="1:38" s="2" customFormat="1" ht="26.25" customHeight="1" thickBot="1" x14ac:dyDescent="0.25">
      <c r="A75" s="63" t="s">
        <v>53</v>
      </c>
      <c r="B75" s="63" t="s">
        <v>171</v>
      </c>
      <c r="C75" s="64" t="s">
        <v>172</v>
      </c>
      <c r="D75" s="70"/>
      <c r="E75" s="136">
        <v>1.1082085181305079</v>
      </c>
      <c r="F75" s="136">
        <v>9.7498360093406684E-3</v>
      </c>
      <c r="G75" s="136">
        <v>0.51733010624914777</v>
      </c>
      <c r="H75" s="136">
        <v>9.1314398181312651E-4</v>
      </c>
      <c r="I75" s="136">
        <v>2.6205966385325252E-3</v>
      </c>
      <c r="J75" s="136">
        <v>3.1447086178930495E-2</v>
      </c>
      <c r="K75" s="136">
        <v>0.26205900237102597</v>
      </c>
      <c r="L75" s="136" t="s">
        <v>393</v>
      </c>
      <c r="M75" s="136">
        <v>3.5705851335317602</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771.37353000000007</v>
      </c>
      <c r="AG75" s="138" t="s">
        <v>390</v>
      </c>
      <c r="AH75" s="138">
        <v>3257.5843502539997</v>
      </c>
      <c r="AI75" s="138" t="s">
        <v>390</v>
      </c>
      <c r="AJ75" s="138" t="s">
        <v>390</v>
      </c>
      <c r="AK75" s="138">
        <v>318.83883737973895</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9.8946236203419709E-4</v>
      </c>
      <c r="F78" s="136">
        <v>2.1929034876348963E-4</v>
      </c>
      <c r="G78" s="136">
        <v>6.0541520666847724E-4</v>
      </c>
      <c r="H78" s="136" t="s">
        <v>393</v>
      </c>
      <c r="I78" s="136">
        <v>2.9558323462399979E-4</v>
      </c>
      <c r="J78" s="136">
        <v>3.7468295483717205E-4</v>
      </c>
      <c r="K78" s="136">
        <v>8.9349440243128458E-4</v>
      </c>
      <c r="L78" s="136">
        <v>2.9558323462399978E-7</v>
      </c>
      <c r="M78" s="136">
        <v>9.1105399024221434E-2</v>
      </c>
      <c r="N78" s="136">
        <v>5.532505519999998E-2</v>
      </c>
      <c r="O78" s="136">
        <v>6.8804676699999977E-3</v>
      </c>
      <c r="P78" s="136">
        <v>5.391848599999999E-5</v>
      </c>
      <c r="Q78" s="136">
        <v>5.2746344999999983E-3</v>
      </c>
      <c r="R78" s="136">
        <v>3.7508511999999987E-2</v>
      </c>
      <c r="S78" s="136">
        <v>6.9039104899999981E-2</v>
      </c>
      <c r="T78" s="136">
        <v>2.5165867269999996E-3</v>
      </c>
      <c r="U78" s="136" t="s">
        <v>393</v>
      </c>
      <c r="V78" s="136" t="s">
        <v>393</v>
      </c>
      <c r="W78" s="136">
        <v>0.11135456714099996</v>
      </c>
      <c r="X78" s="136" t="s">
        <v>393</v>
      </c>
      <c r="Y78" s="136" t="s">
        <v>393</v>
      </c>
      <c r="Z78" s="136" t="s">
        <v>393</v>
      </c>
      <c r="AA78" s="136" t="s">
        <v>393</v>
      </c>
      <c r="AB78" s="136" t="s">
        <v>393</v>
      </c>
      <c r="AC78" s="136" t="s">
        <v>393</v>
      </c>
      <c r="AD78" s="136">
        <v>2.1098537999999996E-6</v>
      </c>
      <c r="AE78" s="137"/>
      <c r="AF78" s="138" t="s">
        <v>390</v>
      </c>
      <c r="AG78" s="138">
        <v>100.21679523513716</v>
      </c>
      <c r="AH78" s="138">
        <v>35.149066716824031</v>
      </c>
      <c r="AI78" s="138" t="s">
        <v>390</v>
      </c>
      <c r="AJ78" s="138" t="s">
        <v>390</v>
      </c>
      <c r="AK78" s="138">
        <v>2.3442819999999998</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0.32480088824822428</v>
      </c>
      <c r="F80" s="136">
        <v>0.13378699956006121</v>
      </c>
      <c r="G80" s="136">
        <v>0.24715087173616468</v>
      </c>
      <c r="H80" s="136">
        <v>1.065305930148862E-2</v>
      </c>
      <c r="I80" s="136">
        <v>0.12298662020029469</v>
      </c>
      <c r="J80" s="136">
        <v>0.15108227770368862</v>
      </c>
      <c r="K80" s="136">
        <v>0.16797145271189654</v>
      </c>
      <c r="L80" s="136" t="s">
        <v>393</v>
      </c>
      <c r="M80" s="136">
        <v>1.4233290522934732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1.6746952889679216E-3</v>
      </c>
      <c r="AG80" s="138">
        <v>-1.0716916666666674E-4</v>
      </c>
      <c r="AH80" s="138">
        <v>0.25357716705739997</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4.4358684843307179</v>
      </c>
      <c r="G82" s="136" t="s">
        <v>385</v>
      </c>
      <c r="H82" s="136" t="s">
        <v>385</v>
      </c>
      <c r="I82" s="136" t="s">
        <v>393</v>
      </c>
      <c r="J82" s="136" t="s">
        <v>385</v>
      </c>
      <c r="K82" s="136" t="s">
        <v>385</v>
      </c>
      <c r="L82" s="136" t="s">
        <v>385</v>
      </c>
      <c r="M82" s="136" t="s">
        <v>385</v>
      </c>
      <c r="N82" s="136" t="s">
        <v>385</v>
      </c>
      <c r="O82" s="136" t="s">
        <v>385</v>
      </c>
      <c r="P82" s="136">
        <v>3.0213814399999997E-2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5395324</v>
      </c>
      <c r="AL82" s="147" t="s">
        <v>430</v>
      </c>
    </row>
    <row r="83" spans="1:38" s="2" customFormat="1" ht="26.25" customHeight="1" thickBot="1" x14ac:dyDescent="0.25">
      <c r="A83" s="63" t="s">
        <v>53</v>
      </c>
      <c r="B83" s="74" t="s">
        <v>188</v>
      </c>
      <c r="C83" s="75" t="s">
        <v>189</v>
      </c>
      <c r="D83" s="65"/>
      <c r="E83" s="136" t="s">
        <v>393</v>
      </c>
      <c r="F83" s="136">
        <v>2.9064270924959494E-2</v>
      </c>
      <c r="G83" s="136" t="s">
        <v>393</v>
      </c>
      <c r="H83" s="136" t="s">
        <v>385</v>
      </c>
      <c r="I83" s="136">
        <v>6.7293138827929869E-3</v>
      </c>
      <c r="J83" s="136">
        <v>9.0043449552311607E-3</v>
      </c>
      <c r="K83" s="136">
        <v>7.7293647426278922E-2</v>
      </c>
      <c r="L83" s="136">
        <v>3.8357089131920027E-4</v>
      </c>
      <c r="M83" s="136" t="s">
        <v>393</v>
      </c>
      <c r="N83" s="136" t="s">
        <v>385</v>
      </c>
      <c r="O83" s="136" t="s">
        <v>385</v>
      </c>
      <c r="P83" s="136" t="s">
        <v>385</v>
      </c>
      <c r="Q83" s="136" t="s">
        <v>385</v>
      </c>
      <c r="R83" s="136" t="s">
        <v>385</v>
      </c>
      <c r="S83" s="136" t="s">
        <v>385</v>
      </c>
      <c r="T83" s="136" t="s">
        <v>385</v>
      </c>
      <c r="U83" s="136" t="s">
        <v>385</v>
      </c>
      <c r="V83" s="136" t="s">
        <v>385</v>
      </c>
      <c r="W83" s="136">
        <v>1.05924E-2</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151320</v>
      </c>
      <c r="AL83" s="147" t="s">
        <v>431</v>
      </c>
    </row>
    <row r="84" spans="1:38" s="2" customFormat="1" ht="26.25" customHeight="1" thickBot="1" x14ac:dyDescent="0.25">
      <c r="A84" s="63" t="s">
        <v>53</v>
      </c>
      <c r="B84" s="74" t="s">
        <v>190</v>
      </c>
      <c r="C84" s="75" t="s">
        <v>191</v>
      </c>
      <c r="D84" s="65"/>
      <c r="E84" s="136" t="s">
        <v>393</v>
      </c>
      <c r="F84" s="136">
        <v>2.2459341645586942E-2</v>
      </c>
      <c r="G84" s="136" t="s">
        <v>385</v>
      </c>
      <c r="H84" s="136" t="s">
        <v>385</v>
      </c>
      <c r="I84" s="136">
        <v>3.9737957146076079E-2</v>
      </c>
      <c r="J84" s="136">
        <v>4.9798195394259982E-2</v>
      </c>
      <c r="K84" s="136">
        <v>5.0301216333382755E-2</v>
      </c>
      <c r="L84" s="136">
        <v>5.1659344289898905E-4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62.58</v>
      </c>
      <c r="AL84" s="147" t="s">
        <v>432</v>
      </c>
    </row>
    <row r="85" spans="1:38" s="2" customFormat="1" ht="26.25" customHeight="1" thickBot="1" x14ac:dyDescent="0.25">
      <c r="A85" s="63" t="s">
        <v>185</v>
      </c>
      <c r="B85" s="69" t="s">
        <v>192</v>
      </c>
      <c r="C85" s="75" t="s">
        <v>373</v>
      </c>
      <c r="D85" s="65"/>
      <c r="E85" s="136" t="s">
        <v>385</v>
      </c>
      <c r="F85" s="136">
        <v>15.865209072245692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8.1948692293169909</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8.3602539571713059</v>
      </c>
      <c r="AL86" s="147" t="s">
        <v>434</v>
      </c>
    </row>
    <row r="87" spans="1:38" s="2" customFormat="1" ht="26.25" customHeight="1" thickBot="1" x14ac:dyDescent="0.25">
      <c r="A87" s="63" t="s">
        <v>185</v>
      </c>
      <c r="B87" s="69" t="s">
        <v>195</v>
      </c>
      <c r="C87" s="73" t="s">
        <v>196</v>
      </c>
      <c r="D87" s="65"/>
      <c r="E87" s="136" t="s">
        <v>385</v>
      </c>
      <c r="F87" s="136">
        <v>5.5707794334498885E-2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7.4542530611888203E-2</v>
      </c>
      <c r="AL87" s="147" t="s">
        <v>434</v>
      </c>
    </row>
    <row r="88" spans="1:38" s="2" customFormat="1" ht="26.25" customHeight="1" thickBot="1" x14ac:dyDescent="0.25">
      <c r="A88" s="63" t="s">
        <v>185</v>
      </c>
      <c r="B88" s="69" t="s">
        <v>197</v>
      </c>
      <c r="C88" s="73" t="s">
        <v>198</v>
      </c>
      <c r="D88" s="65"/>
      <c r="E88" s="136" t="s">
        <v>393</v>
      </c>
      <c r="F88" s="136">
        <v>2.8688619873584447</v>
      </c>
      <c r="G88" s="136" t="s">
        <v>393</v>
      </c>
      <c r="H88" s="136" t="s">
        <v>393</v>
      </c>
      <c r="I88" s="136" t="s">
        <v>393</v>
      </c>
      <c r="J88" s="136" t="s">
        <v>393</v>
      </c>
      <c r="K88" s="136" t="s">
        <v>393</v>
      </c>
      <c r="L88" s="136" t="s">
        <v>393</v>
      </c>
      <c r="M88" s="136" t="s">
        <v>393</v>
      </c>
      <c r="N88" s="136" t="s">
        <v>393</v>
      </c>
      <c r="O88" s="136">
        <v>6.2580000000000009E-6</v>
      </c>
      <c r="P88" s="136" t="s">
        <v>393</v>
      </c>
      <c r="Q88" s="136">
        <v>3.129E-5</v>
      </c>
      <c r="R88" s="136">
        <v>3.7547999999999998E-4</v>
      </c>
      <c r="S88" s="136" t="s">
        <v>393</v>
      </c>
      <c r="T88" s="136">
        <v>3.1289999999999998E-3</v>
      </c>
      <c r="U88" s="136">
        <v>3.129E-5</v>
      </c>
      <c r="V88" s="136" t="s">
        <v>393</v>
      </c>
      <c r="W88" s="136" t="s">
        <v>393</v>
      </c>
      <c r="X88" s="136" t="s">
        <v>393</v>
      </c>
      <c r="Y88" s="136" t="s">
        <v>393</v>
      </c>
      <c r="Z88" s="136" t="s">
        <v>393</v>
      </c>
      <c r="AA88" s="136" t="s">
        <v>393</v>
      </c>
      <c r="AB88" s="136">
        <v>0.15957899999999997</v>
      </c>
      <c r="AC88" s="136" t="s">
        <v>393</v>
      </c>
      <c r="AD88" s="136" t="s">
        <v>393</v>
      </c>
      <c r="AE88" s="137"/>
      <c r="AF88" s="138" t="s">
        <v>385</v>
      </c>
      <c r="AG88" s="138" t="s">
        <v>385</v>
      </c>
      <c r="AH88" s="138" t="s">
        <v>385</v>
      </c>
      <c r="AI88" s="138" t="s">
        <v>385</v>
      </c>
      <c r="AJ88" s="138" t="s">
        <v>385</v>
      </c>
      <c r="AK88" s="138">
        <v>8.9551755000000117</v>
      </c>
      <c r="AL88" s="147" t="s">
        <v>434</v>
      </c>
    </row>
    <row r="89" spans="1:38" s="2" customFormat="1" ht="26.25" customHeight="1" thickBot="1" x14ac:dyDescent="0.25">
      <c r="A89" s="63" t="s">
        <v>185</v>
      </c>
      <c r="B89" s="69" t="s">
        <v>199</v>
      </c>
      <c r="C89" s="73" t="s">
        <v>200</v>
      </c>
      <c r="D89" s="65"/>
      <c r="E89" s="136" t="s">
        <v>385</v>
      </c>
      <c r="F89" s="136">
        <v>1.5456592936526867</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4.698646089550115</v>
      </c>
      <c r="AL89" s="147" t="s">
        <v>434</v>
      </c>
    </row>
    <row r="90" spans="1:38" s="7" customFormat="1" ht="26.25" customHeight="1" thickBot="1" x14ac:dyDescent="0.25">
      <c r="A90" s="63" t="s">
        <v>185</v>
      </c>
      <c r="B90" s="69" t="s">
        <v>201</v>
      </c>
      <c r="C90" s="73" t="s">
        <v>202</v>
      </c>
      <c r="D90" s="65"/>
      <c r="E90" s="136" t="s">
        <v>385</v>
      </c>
      <c r="F90" s="136">
        <v>1.8080827742552332</v>
      </c>
      <c r="G90" s="136">
        <v>1.6655193072149542E-2</v>
      </c>
      <c r="H90" s="136" t="s">
        <v>385</v>
      </c>
      <c r="I90" s="136" t="s">
        <v>385</v>
      </c>
      <c r="J90" s="136" t="s">
        <v>385</v>
      </c>
      <c r="K90" s="136" t="s">
        <v>385</v>
      </c>
      <c r="L90" s="136" t="s">
        <v>385</v>
      </c>
      <c r="M90" s="136" t="s">
        <v>385</v>
      </c>
      <c r="N90" s="136">
        <v>1.7765539276959512E-4</v>
      </c>
      <c r="O90" s="136">
        <v>2.2206924096199385E-4</v>
      </c>
      <c r="P90" s="136">
        <v>1.1103462048099693E-4</v>
      </c>
      <c r="Q90" s="136">
        <v>2.4427616505819316E-4</v>
      </c>
      <c r="R90" s="136">
        <v>1.5544846867339567E-4</v>
      </c>
      <c r="S90" s="136">
        <v>1.1103462048099693E-4</v>
      </c>
      <c r="T90" s="136">
        <v>1.1103462048099693E-4</v>
      </c>
      <c r="U90" s="136">
        <v>8.882769638479756E-5</v>
      </c>
      <c r="V90" s="136">
        <v>4.1749017300854838</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0.51238745232051774</v>
      </c>
      <c r="AL90" s="145" t="s">
        <v>434</v>
      </c>
    </row>
    <row r="91" spans="1:38" s="2" customFormat="1" ht="26.25" customHeight="1" thickBot="1" x14ac:dyDescent="0.25">
      <c r="A91" s="63" t="s">
        <v>185</v>
      </c>
      <c r="B91" s="67" t="s">
        <v>374</v>
      </c>
      <c r="C91" s="69" t="s">
        <v>203</v>
      </c>
      <c r="D91" s="65"/>
      <c r="E91" s="136">
        <v>1.1592537099999998E-2</v>
      </c>
      <c r="F91" s="136">
        <v>3.0696267359999998E-2</v>
      </c>
      <c r="G91" s="136">
        <v>2.0509273000000002E-3</v>
      </c>
      <c r="H91" s="136">
        <v>2.63201466E-2</v>
      </c>
      <c r="I91" s="136">
        <v>0.17127478123310003</v>
      </c>
      <c r="J91" s="136">
        <v>0.1713073651708</v>
      </c>
      <c r="K91" s="136">
        <v>0.17131409520045002</v>
      </c>
      <c r="L91" s="136">
        <v>7.7057778600000001E-2</v>
      </c>
      <c r="M91" s="136">
        <v>0.35431111264999998</v>
      </c>
      <c r="N91" s="136">
        <v>0.53242615999999998</v>
      </c>
      <c r="O91" s="136">
        <v>3.5252991800000001E-2</v>
      </c>
      <c r="P91" s="136">
        <v>3.8709554999999996E-5</v>
      </c>
      <c r="Q91" s="136">
        <v>9.0322295000000007E-4</v>
      </c>
      <c r="R91" s="136">
        <v>1.0594193999999999E-2</v>
      </c>
      <c r="S91" s="136">
        <v>0.33577496160000003</v>
      </c>
      <c r="T91" s="136">
        <v>3.7497400799999997E-2</v>
      </c>
      <c r="U91" s="136" t="s">
        <v>393</v>
      </c>
      <c r="V91" s="136">
        <v>0.19369385080000004</v>
      </c>
      <c r="W91" s="136">
        <v>6.3422040000000004E-4</v>
      </c>
      <c r="X91" s="136">
        <v>7.0398464399999998E-4</v>
      </c>
      <c r="Y91" s="136">
        <v>2.8539917999999997E-4</v>
      </c>
      <c r="Z91" s="136">
        <v>2.8539917999999997E-4</v>
      </c>
      <c r="AA91" s="136">
        <v>2.8539917999999997E-4</v>
      </c>
      <c r="AB91" s="136">
        <v>1.5601821839999999E-3</v>
      </c>
      <c r="AC91" s="136" t="s">
        <v>393</v>
      </c>
      <c r="AD91" s="136" t="s">
        <v>393</v>
      </c>
      <c r="AE91" s="137"/>
      <c r="AF91" s="138" t="s">
        <v>390</v>
      </c>
      <c r="AG91" s="138" t="s">
        <v>390</v>
      </c>
      <c r="AH91" s="138" t="s">
        <v>390</v>
      </c>
      <c r="AI91" s="138" t="s">
        <v>390</v>
      </c>
      <c r="AJ91" s="138" t="s">
        <v>390</v>
      </c>
      <c r="AK91" s="138">
        <v>7.0213190000000001</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3.5870463396533082E-2</v>
      </c>
      <c r="J92" s="136">
        <v>0.13399086706547222</v>
      </c>
      <c r="K92" s="136">
        <v>0.32852593871096902</v>
      </c>
      <c r="L92" s="136">
        <v>9.326320483098601E-4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367.04263148394966</v>
      </c>
      <c r="AL92" s="147" t="s">
        <v>426</v>
      </c>
    </row>
    <row r="93" spans="1:38" s="2" customFormat="1" ht="26.25" customHeight="1" thickBot="1" x14ac:dyDescent="0.25">
      <c r="A93" s="63" t="s">
        <v>53</v>
      </c>
      <c r="B93" s="67" t="s">
        <v>206</v>
      </c>
      <c r="C93" s="64" t="s">
        <v>375</v>
      </c>
      <c r="D93" s="70"/>
      <c r="E93" s="136" t="s">
        <v>385</v>
      </c>
      <c r="F93" s="136">
        <v>2.2863041257898509</v>
      </c>
      <c r="G93" s="136" t="s">
        <v>385</v>
      </c>
      <c r="H93" s="136" t="s">
        <v>385</v>
      </c>
      <c r="I93" s="136">
        <v>1.5564992028064589E-3</v>
      </c>
      <c r="J93" s="136">
        <v>6.2259951186233254E-3</v>
      </c>
      <c r="K93" s="136">
        <v>1.5564987689180548E-2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780.42945081695484</v>
      </c>
      <c r="AL93" s="147" t="s">
        <v>427</v>
      </c>
    </row>
    <row r="94" spans="1:38" s="2" customFormat="1" ht="26.25" customHeight="1" thickBot="1" x14ac:dyDescent="0.25">
      <c r="A94" s="63" t="s">
        <v>53</v>
      </c>
      <c r="B94" s="76" t="s">
        <v>376</v>
      </c>
      <c r="C94" s="64" t="s">
        <v>207</v>
      </c>
      <c r="D94" s="65"/>
      <c r="E94" s="136">
        <v>3.7638733400859465E-4</v>
      </c>
      <c r="F94" s="136">
        <v>3.4637508691601739E-2</v>
      </c>
      <c r="G94" s="136">
        <v>5.3120732113195066E-6</v>
      </c>
      <c r="H94" s="136">
        <v>2.8280308133445827E-3</v>
      </c>
      <c r="I94" s="136">
        <v>6.1006475590719741E-4</v>
      </c>
      <c r="J94" s="136">
        <v>2.1365343209871191E-3</v>
      </c>
      <c r="K94" s="136">
        <v>5.1962350855433662E-3</v>
      </c>
      <c r="L94" s="136" t="s">
        <v>393</v>
      </c>
      <c r="M94" s="136">
        <v>6.2507081399271942E-5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0.86013661359999971</v>
      </c>
      <c r="AI94" s="138" t="s">
        <v>385</v>
      </c>
      <c r="AJ94" s="138" t="s">
        <v>385</v>
      </c>
      <c r="AK94" s="138" t="s">
        <v>385</v>
      </c>
      <c r="AL94" s="147" t="s">
        <v>385</v>
      </c>
    </row>
    <row r="95" spans="1:38" s="2" customFormat="1" ht="26.25" customHeight="1" thickBot="1" x14ac:dyDescent="0.25">
      <c r="A95" s="63" t="s">
        <v>53</v>
      </c>
      <c r="B95" s="76" t="s">
        <v>208</v>
      </c>
      <c r="C95" s="64" t="s">
        <v>209</v>
      </c>
      <c r="D95" s="70"/>
      <c r="E95" s="136">
        <v>0.28359002760911012</v>
      </c>
      <c r="F95" s="136">
        <v>0.27264542955891674</v>
      </c>
      <c r="G95" s="136">
        <v>2.0935884339451931E-3</v>
      </c>
      <c r="H95" s="136">
        <v>2.3326981659882035E-3</v>
      </c>
      <c r="I95" s="136">
        <v>7.1461138865878418E-2</v>
      </c>
      <c r="J95" s="136">
        <v>0.17850997497736593</v>
      </c>
      <c r="K95" s="136">
        <v>0.4459180426193185</v>
      </c>
      <c r="L95" s="136" t="s">
        <v>393</v>
      </c>
      <c r="M95" s="136">
        <v>0.36093082879119198</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5.6972326999999989E-2</v>
      </c>
      <c r="AG95" s="138" t="s">
        <v>390</v>
      </c>
      <c r="AH95" s="138">
        <v>0.16190763092400001</v>
      </c>
      <c r="AI95" s="138">
        <v>0.31269714628</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5.395324E-2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0.53953240000000002</v>
      </c>
      <c r="AE97" s="137"/>
      <c r="AF97" s="138" t="s">
        <v>385</v>
      </c>
      <c r="AG97" s="138" t="s">
        <v>385</v>
      </c>
      <c r="AH97" s="138" t="s">
        <v>385</v>
      </c>
      <c r="AI97" s="138" t="s">
        <v>385</v>
      </c>
      <c r="AJ97" s="138" t="s">
        <v>385</v>
      </c>
      <c r="AK97" s="138">
        <v>5395324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6.6230599761794948E-2</v>
      </c>
      <c r="F99" s="139">
        <v>4.9830042345883303</v>
      </c>
      <c r="G99" s="139" t="s">
        <v>385</v>
      </c>
      <c r="H99" s="139">
        <v>1.7532195176659291</v>
      </c>
      <c r="I99" s="139">
        <v>6.0611939999999996E-2</v>
      </c>
      <c r="J99" s="139">
        <v>9.3135419999999997E-2</v>
      </c>
      <c r="K99" s="139">
        <v>0.20401091999999998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250974</v>
      </c>
      <c r="AL99" s="148" t="s">
        <v>389</v>
      </c>
    </row>
    <row r="100" spans="1:38" s="2" customFormat="1" ht="26.25" customHeight="1" thickBot="1" x14ac:dyDescent="0.25">
      <c r="A100" s="63" t="s">
        <v>216</v>
      </c>
      <c r="B100" s="63" t="s">
        <v>218</v>
      </c>
      <c r="C100" s="64" t="s">
        <v>378</v>
      </c>
      <c r="D100" s="77"/>
      <c r="E100" s="139">
        <v>6.0387925854052837E-2</v>
      </c>
      <c r="F100" s="139">
        <v>3.8668149266372542</v>
      </c>
      <c r="G100" s="139" t="s">
        <v>385</v>
      </c>
      <c r="H100" s="139">
        <v>1.6552500424970891</v>
      </c>
      <c r="I100" s="139">
        <v>5.8825013589041096E-2</v>
      </c>
      <c r="J100" s="139">
        <v>8.8780666849315057E-2</v>
      </c>
      <c r="K100" s="139">
        <v>0.19347916799999998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414081</v>
      </c>
      <c r="AL100" s="148" t="s">
        <v>389</v>
      </c>
    </row>
    <row r="101" spans="1:38" s="2" customFormat="1" ht="26.25" customHeight="1" thickBot="1" x14ac:dyDescent="0.25">
      <c r="A101" s="63" t="s">
        <v>216</v>
      </c>
      <c r="B101" s="63" t="s">
        <v>219</v>
      </c>
      <c r="C101" s="64" t="s">
        <v>220</v>
      </c>
      <c r="D101" s="77"/>
      <c r="E101" s="139">
        <v>1.073318731812738E-2</v>
      </c>
      <c r="F101" s="139">
        <v>5.7518474E-2</v>
      </c>
      <c r="G101" s="139" t="s">
        <v>385</v>
      </c>
      <c r="H101" s="139">
        <v>0.52106917424709231</v>
      </c>
      <c r="I101" s="139">
        <v>6.8069200000000002E-3</v>
      </c>
      <c r="J101" s="139">
        <v>1.0164731567999999E-2</v>
      </c>
      <c r="K101" s="139">
        <v>2.3717706992000001E-2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340346</v>
      </c>
      <c r="AL101" s="148" t="s">
        <v>389</v>
      </c>
    </row>
    <row r="102" spans="1:38" s="2" customFormat="1" ht="26.25" customHeight="1" thickBot="1" x14ac:dyDescent="0.25">
      <c r="A102" s="63" t="s">
        <v>216</v>
      </c>
      <c r="B102" s="63" t="s">
        <v>221</v>
      </c>
      <c r="C102" s="64" t="s">
        <v>356</v>
      </c>
      <c r="D102" s="77"/>
      <c r="E102" s="139">
        <v>1.2336057478323441E-2</v>
      </c>
      <c r="F102" s="139">
        <v>1.0796382099999999</v>
      </c>
      <c r="G102" s="139" t="s">
        <v>385</v>
      </c>
      <c r="H102" s="139">
        <v>3.715852587665164</v>
      </c>
      <c r="I102" s="139">
        <v>9.706424E-3</v>
      </c>
      <c r="J102" s="139">
        <v>0.21797307000000002</v>
      </c>
      <c r="K102" s="139">
        <v>1.53928796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1562106</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1.8244853268770879E-3</v>
      </c>
      <c r="F104" s="139">
        <v>2.7682650000000003E-2</v>
      </c>
      <c r="G104" s="139" t="s">
        <v>385</v>
      </c>
      <c r="H104" s="139">
        <v>0.1011759584588081</v>
      </c>
      <c r="I104" s="139">
        <v>5.1483599999999996E-4</v>
      </c>
      <c r="J104" s="139">
        <v>1.5445079999999998E-3</v>
      </c>
      <c r="K104" s="139">
        <v>3.6038520000000003E-3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51075</v>
      </c>
      <c r="AL104" s="148" t="s">
        <v>389</v>
      </c>
    </row>
    <row r="105" spans="1:38" s="2" customFormat="1" ht="26.25" customHeight="1" thickBot="1" x14ac:dyDescent="0.25">
      <c r="A105" s="63" t="s">
        <v>216</v>
      </c>
      <c r="B105" s="63" t="s">
        <v>226</v>
      </c>
      <c r="C105" s="64" t="s">
        <v>227</v>
      </c>
      <c r="D105" s="77"/>
      <c r="E105" s="139">
        <v>1.2729214688762789E-3</v>
      </c>
      <c r="F105" s="139">
        <v>3.9937050000000002E-2</v>
      </c>
      <c r="G105" s="139" t="s">
        <v>385</v>
      </c>
      <c r="H105" s="139">
        <v>6.9618946432356194E-2</v>
      </c>
      <c r="I105" s="139">
        <v>9.1551600000000012E-4</v>
      </c>
      <c r="J105" s="139">
        <v>1.4386679999999999E-3</v>
      </c>
      <c r="K105" s="139">
        <v>3.1389119999999998E-3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9342</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9.4374879842058241E-3</v>
      </c>
      <c r="F107" s="139">
        <v>0.96147678000000003</v>
      </c>
      <c r="G107" s="139" t="s">
        <v>385</v>
      </c>
      <c r="H107" s="139">
        <v>1.1178294191727269</v>
      </c>
      <c r="I107" s="139">
        <v>1.7481396E-2</v>
      </c>
      <c r="J107" s="139">
        <v>0.23308528000000001</v>
      </c>
      <c r="K107" s="139">
        <v>1.1071550800000001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5827132</v>
      </c>
      <c r="AL107" s="148" t="s">
        <v>389</v>
      </c>
    </row>
    <row r="108" spans="1:38" s="2" customFormat="1" ht="26.25" customHeight="1" thickBot="1" x14ac:dyDescent="0.25">
      <c r="A108" s="63" t="s">
        <v>216</v>
      </c>
      <c r="B108" s="63" t="s">
        <v>231</v>
      </c>
      <c r="C108" s="64" t="s">
        <v>350</v>
      </c>
      <c r="D108" s="77"/>
      <c r="E108" s="139">
        <v>2.5961100169190999E-2</v>
      </c>
      <c r="F108" s="139">
        <v>0.640553076</v>
      </c>
      <c r="G108" s="139" t="s">
        <v>385</v>
      </c>
      <c r="H108" s="139">
        <v>1.137959176100835</v>
      </c>
      <c r="I108" s="139">
        <v>1.1862094E-2</v>
      </c>
      <c r="J108" s="139">
        <v>0.11862094000000001</v>
      </c>
      <c r="K108" s="139">
        <v>0.23724188000000002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5931047</v>
      </c>
      <c r="AL108" s="148" t="s">
        <v>389</v>
      </c>
    </row>
    <row r="109" spans="1:38" s="2" customFormat="1" ht="26.25" customHeight="1" thickBot="1" x14ac:dyDescent="0.25">
      <c r="A109" s="63" t="s">
        <v>216</v>
      </c>
      <c r="B109" s="63" t="s">
        <v>232</v>
      </c>
      <c r="C109" s="64" t="s">
        <v>351</v>
      </c>
      <c r="D109" s="77"/>
      <c r="E109" s="139">
        <v>1.24470091079568E-3</v>
      </c>
      <c r="F109" s="139">
        <v>9.2360853000000007E-2</v>
      </c>
      <c r="G109" s="139" t="s">
        <v>385</v>
      </c>
      <c r="H109" s="139">
        <v>0.1142446718915486</v>
      </c>
      <c r="I109" s="139">
        <v>3.7775399999999998E-3</v>
      </c>
      <c r="J109" s="139">
        <v>2.0776470000000002E-2</v>
      </c>
      <c r="K109" s="139">
        <v>2.0776470000000002E-2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188877</v>
      </c>
      <c r="AL109" s="148" t="s">
        <v>389</v>
      </c>
    </row>
    <row r="110" spans="1:38" s="2" customFormat="1" ht="26.25" customHeight="1" thickBot="1" x14ac:dyDescent="0.25">
      <c r="A110" s="63" t="s">
        <v>216</v>
      </c>
      <c r="B110" s="63" t="s">
        <v>233</v>
      </c>
      <c r="C110" s="64" t="s">
        <v>352</v>
      </c>
      <c r="D110" s="77"/>
      <c r="E110" s="139">
        <v>1.4409683258112E-3</v>
      </c>
      <c r="F110" s="139">
        <v>0.14688777600000003</v>
      </c>
      <c r="G110" s="139" t="s">
        <v>385</v>
      </c>
      <c r="H110" s="139">
        <v>0.11141646619343611</v>
      </c>
      <c r="I110" s="139">
        <v>6.3977600000000006E-3</v>
      </c>
      <c r="J110" s="139">
        <v>4.5954560000000005E-2</v>
      </c>
      <c r="K110" s="139">
        <v>4.5954560000000005E-2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300384</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2.6156799999999998</v>
      </c>
      <c r="F112" s="139" t="s">
        <v>385</v>
      </c>
      <c r="G112" s="139" t="s">
        <v>385</v>
      </c>
      <c r="H112" s="139">
        <v>3.5331600000000001</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65392000</v>
      </c>
      <c r="AL112" s="148" t="s">
        <v>391</v>
      </c>
    </row>
    <row r="113" spans="1:38" s="2" customFormat="1" ht="26.25" customHeight="1" thickBot="1" x14ac:dyDescent="0.25">
      <c r="A113" s="63" t="s">
        <v>235</v>
      </c>
      <c r="B113" s="78" t="s">
        <v>238</v>
      </c>
      <c r="C113" s="79" t="s">
        <v>239</v>
      </c>
      <c r="D113" s="65"/>
      <c r="E113" s="139">
        <v>1.5866317747486429</v>
      </c>
      <c r="F113" s="139" t="s">
        <v>392</v>
      </c>
      <c r="G113" s="139" t="s">
        <v>385</v>
      </c>
      <c r="H113" s="139">
        <v>15.83366453157627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65362873.553708665</v>
      </c>
      <c r="AL113" s="148" t="s">
        <v>391</v>
      </c>
    </row>
    <row r="114" spans="1:38" s="2" customFormat="1" ht="26.25" customHeight="1" thickBot="1" x14ac:dyDescent="0.25">
      <c r="A114" s="63" t="s">
        <v>235</v>
      </c>
      <c r="B114" s="78" t="s">
        <v>240</v>
      </c>
      <c r="C114" s="79" t="s">
        <v>357</v>
      </c>
      <c r="D114" s="65"/>
      <c r="E114" s="139">
        <v>4.5978134249999991E-4</v>
      </c>
      <c r="F114" s="139" t="s">
        <v>385</v>
      </c>
      <c r="G114" s="139" t="s">
        <v>385</v>
      </c>
      <c r="H114" s="139">
        <v>1.4942893631249999E-3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11494.533562499999</v>
      </c>
      <c r="AL114" s="148" t="s">
        <v>391</v>
      </c>
    </row>
    <row r="115" spans="1:38" s="2" customFormat="1" ht="26.25" customHeight="1" thickBot="1" x14ac:dyDescent="0.25">
      <c r="A115" s="63" t="s">
        <v>235</v>
      </c>
      <c r="B115" s="78" t="s">
        <v>241</v>
      </c>
      <c r="C115" s="79" t="s">
        <v>242</v>
      </c>
      <c r="D115" s="65"/>
      <c r="E115" s="139">
        <v>2.3500082069792219E-2</v>
      </c>
      <c r="F115" s="139" t="s">
        <v>385</v>
      </c>
      <c r="G115" s="139" t="s">
        <v>385</v>
      </c>
      <c r="H115" s="139">
        <v>4.7000164139584438E-2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587502.05174480553</v>
      </c>
      <c r="AL115" s="148" t="s">
        <v>391</v>
      </c>
    </row>
    <row r="116" spans="1:38" s="2" customFormat="1" ht="26.25" customHeight="1" thickBot="1" x14ac:dyDescent="0.25">
      <c r="A116" s="63" t="s">
        <v>235</v>
      </c>
      <c r="B116" s="63" t="s">
        <v>243</v>
      </c>
      <c r="C116" s="69" t="s">
        <v>379</v>
      </c>
      <c r="D116" s="65"/>
      <c r="E116" s="139">
        <v>0.90320438036733985</v>
      </c>
      <c r="F116" s="139" t="s">
        <v>392</v>
      </c>
      <c r="G116" s="139" t="s">
        <v>385</v>
      </c>
      <c r="H116" s="139">
        <v>1.2554348860733029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6720962.0981239323</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0.15997500000000001</v>
      </c>
      <c r="J119" s="139">
        <v>2.8892045</v>
      </c>
      <c r="K119" s="139">
        <v>1.8606151200000003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1460602</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0.12607470000000001</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1460602</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4.1938700000000002E-7</v>
      </c>
      <c r="AD122" s="139" t="s">
        <v>385</v>
      </c>
      <c r="AE122" s="137"/>
      <c r="AF122" s="140" t="s">
        <v>385</v>
      </c>
      <c r="AG122" s="140" t="s">
        <v>385</v>
      </c>
      <c r="AH122" s="140" t="s">
        <v>385</v>
      </c>
      <c r="AI122" s="140" t="s">
        <v>385</v>
      </c>
      <c r="AJ122" s="140" t="s">
        <v>385</v>
      </c>
      <c r="AK122" s="140">
        <v>99085</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0.46780048631249999</v>
      </c>
      <c r="G125" s="136" t="s">
        <v>385</v>
      </c>
      <c r="H125" s="136" t="s">
        <v>393</v>
      </c>
      <c r="I125" s="136">
        <v>1.4500895198484812E-4</v>
      </c>
      <c r="J125" s="136">
        <v>9.6233213589944652E-4</v>
      </c>
      <c r="K125" s="136">
        <v>2.0345195384540811E-3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30.251192315885248</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0.16040160000000001</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668.34</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5.1563674646714309E-3</v>
      </c>
      <c r="F129" s="136">
        <v>4.385875774548114E-2</v>
      </c>
      <c r="G129" s="136">
        <v>2.7856238027535319E-4</v>
      </c>
      <c r="H129" s="136" t="s">
        <v>393</v>
      </c>
      <c r="I129" s="136">
        <v>2.3707436619178992E-5</v>
      </c>
      <c r="J129" s="136">
        <v>4.1488014083563234E-5</v>
      </c>
      <c r="K129" s="136">
        <v>5.9268591547947483E-5</v>
      </c>
      <c r="L129" s="136">
        <v>8.2976028167126482E-7</v>
      </c>
      <c r="M129" s="136">
        <v>4.1488014083563239E-4</v>
      </c>
      <c r="N129" s="136">
        <v>7.7049169012331732E-3</v>
      </c>
      <c r="O129" s="136">
        <v>5.926859154794748E-4</v>
      </c>
      <c r="P129" s="136">
        <v>3.3190411266850587E-4</v>
      </c>
      <c r="Q129" s="136">
        <v>9.4829746476715967E-5</v>
      </c>
      <c r="R129" s="136" t="s">
        <v>393</v>
      </c>
      <c r="S129" s="136" t="s">
        <v>393</v>
      </c>
      <c r="T129" s="136">
        <v>8.2976028167126479E-4</v>
      </c>
      <c r="U129" s="136" t="s">
        <v>393</v>
      </c>
      <c r="V129" s="136" t="s">
        <v>393</v>
      </c>
      <c r="W129" s="136">
        <v>2.0744007041781618</v>
      </c>
      <c r="X129" s="136" t="s">
        <v>393</v>
      </c>
      <c r="Y129" s="136" t="s">
        <v>393</v>
      </c>
      <c r="Z129" s="136" t="s">
        <v>393</v>
      </c>
      <c r="AA129" s="136" t="s">
        <v>393</v>
      </c>
      <c r="AB129" s="136">
        <v>1.1853718309589497E-4</v>
      </c>
      <c r="AC129" s="136">
        <v>1.1853718309589496E-2</v>
      </c>
      <c r="AD129" s="136" t="s">
        <v>385</v>
      </c>
      <c r="AE129" s="137"/>
      <c r="AF129" s="138" t="s">
        <v>385</v>
      </c>
      <c r="AG129" s="138" t="s">
        <v>385</v>
      </c>
      <c r="AH129" s="138" t="s">
        <v>385</v>
      </c>
      <c r="AI129" s="138" t="s">
        <v>385</v>
      </c>
      <c r="AJ129" s="138" t="s">
        <v>385</v>
      </c>
      <c r="AK129" s="138">
        <v>5.926859154794748</v>
      </c>
      <c r="AL129" s="147" t="s">
        <v>396</v>
      </c>
    </row>
    <row r="130" spans="1:38" s="2" customFormat="1" ht="26.25" customHeight="1" thickBot="1" x14ac:dyDescent="0.25">
      <c r="A130" s="63" t="s">
        <v>260</v>
      </c>
      <c r="B130" s="67" t="s">
        <v>272</v>
      </c>
      <c r="C130" s="81" t="s">
        <v>273</v>
      </c>
      <c r="D130" s="65"/>
      <c r="E130" s="136">
        <v>3.3171399548346354E-4</v>
      </c>
      <c r="F130" s="136">
        <v>2.8214753638823335E-3</v>
      </c>
      <c r="G130" s="136">
        <v>1.7920181365198604E-5</v>
      </c>
      <c r="H130" s="136" t="s">
        <v>393</v>
      </c>
      <c r="I130" s="136">
        <v>1.5251218183147748E-6</v>
      </c>
      <c r="J130" s="136">
        <v>2.6689631820508561E-6</v>
      </c>
      <c r="K130" s="136">
        <v>3.8128045457869372E-6</v>
      </c>
      <c r="L130" s="136">
        <v>5.3379263641017123E-8</v>
      </c>
      <c r="M130" s="136">
        <v>2.6689631820508562E-5</v>
      </c>
      <c r="N130" s="136">
        <v>4.9566459095230179E-4</v>
      </c>
      <c r="O130" s="136">
        <v>3.8128045457869367E-5</v>
      </c>
      <c r="P130" s="136">
        <v>2.1351705456406849E-5</v>
      </c>
      <c r="Q130" s="136">
        <v>6.1004872732590991E-6</v>
      </c>
      <c r="R130" s="136" t="s">
        <v>393</v>
      </c>
      <c r="S130" s="136" t="s">
        <v>393</v>
      </c>
      <c r="T130" s="136">
        <v>5.3379263641017124E-5</v>
      </c>
      <c r="U130" s="136" t="s">
        <v>393</v>
      </c>
      <c r="V130" s="136" t="s">
        <v>393</v>
      </c>
      <c r="W130" s="136">
        <v>0.13344815910254279</v>
      </c>
      <c r="X130" s="136" t="s">
        <v>393</v>
      </c>
      <c r="Y130" s="136" t="s">
        <v>393</v>
      </c>
      <c r="Z130" s="136" t="s">
        <v>393</v>
      </c>
      <c r="AA130" s="136" t="s">
        <v>393</v>
      </c>
      <c r="AB130" s="136">
        <v>7.6256090915738745E-6</v>
      </c>
      <c r="AC130" s="136">
        <v>7.6256090915738741E-4</v>
      </c>
      <c r="AD130" s="136" t="s">
        <v>385</v>
      </c>
      <c r="AE130" s="137"/>
      <c r="AF130" s="138" t="s">
        <v>385</v>
      </c>
      <c r="AG130" s="138" t="s">
        <v>385</v>
      </c>
      <c r="AH130" s="138" t="s">
        <v>385</v>
      </c>
      <c r="AI130" s="138" t="s">
        <v>385</v>
      </c>
      <c r="AJ130" s="138" t="s">
        <v>385</v>
      </c>
      <c r="AK130" s="138">
        <v>0.38128045457869369</v>
      </c>
      <c r="AL130" s="147" t="s">
        <v>396</v>
      </c>
    </row>
    <row r="131" spans="1:38" s="2" customFormat="1" ht="26.25" customHeight="1" thickBot="1" x14ac:dyDescent="0.25">
      <c r="A131" s="63" t="s">
        <v>260</v>
      </c>
      <c r="B131" s="67" t="s">
        <v>274</v>
      </c>
      <c r="C131" s="75" t="s">
        <v>275</v>
      </c>
      <c r="D131" s="65"/>
      <c r="E131" s="136">
        <v>3.8584718116483297E-3</v>
      </c>
      <c r="F131" s="136">
        <v>1.5005168156410171E-3</v>
      </c>
      <c r="G131" s="136">
        <v>1.9245233043071299E-3</v>
      </c>
      <c r="H131" s="136" t="s">
        <v>393</v>
      </c>
      <c r="I131" s="136" t="s">
        <v>393</v>
      </c>
      <c r="J131" s="136" t="s">
        <v>393</v>
      </c>
      <c r="K131" s="136">
        <v>4.0437047131740064E-3</v>
      </c>
      <c r="L131" s="136">
        <v>9.3005208403002139E-5</v>
      </c>
      <c r="M131" s="136">
        <v>3.215393176373608E-3</v>
      </c>
      <c r="N131" s="136">
        <v>6.1750917555884986E-2</v>
      </c>
      <c r="O131" s="136">
        <v>5.1973048585806881E-3</v>
      </c>
      <c r="P131" s="136">
        <v>9.3320209674296162E-2</v>
      </c>
      <c r="Q131" s="136">
        <v>1.7195861872959945E-4</v>
      </c>
      <c r="R131" s="136">
        <v>6.929739811440918E-4</v>
      </c>
      <c r="S131" s="136">
        <v>1.1345418368914742E-2</v>
      </c>
      <c r="T131" s="136">
        <v>6.4307863527472155E-4</v>
      </c>
      <c r="U131" s="136" t="s">
        <v>393</v>
      </c>
      <c r="V131" s="136" t="s">
        <v>393</v>
      </c>
      <c r="W131" s="136">
        <v>69.811348736978559</v>
      </c>
      <c r="X131" s="136" t="s">
        <v>393</v>
      </c>
      <c r="Y131" s="136" t="s">
        <v>393</v>
      </c>
      <c r="Z131" s="136" t="s">
        <v>393</v>
      </c>
      <c r="AA131" s="136" t="s">
        <v>393</v>
      </c>
      <c r="AB131" s="136">
        <v>8.5743818036629548E-8</v>
      </c>
      <c r="AC131" s="136">
        <v>0.2143595450915739</v>
      </c>
      <c r="AD131" s="136">
        <v>4.2871909018314773E-2</v>
      </c>
      <c r="AE131" s="137"/>
      <c r="AF131" s="138" t="s">
        <v>385</v>
      </c>
      <c r="AG131" s="138" t="s">
        <v>385</v>
      </c>
      <c r="AH131" s="138" t="s">
        <v>385</v>
      </c>
      <c r="AI131" s="138" t="s">
        <v>385</v>
      </c>
      <c r="AJ131" s="138" t="s">
        <v>385</v>
      </c>
      <c r="AK131" s="138">
        <v>2.1435954509157384</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6.2914499999999996E-3</v>
      </c>
      <c r="F133" s="136">
        <v>9.9137999999999985E-5</v>
      </c>
      <c r="G133" s="136">
        <v>8.6173800000000002E-4</v>
      </c>
      <c r="H133" s="136" t="s">
        <v>385</v>
      </c>
      <c r="I133" s="136">
        <v>2.6462220000000002E-4</v>
      </c>
      <c r="J133" s="136">
        <v>2.6462220000000002E-4</v>
      </c>
      <c r="K133" s="136">
        <v>2.9405856000000002E-4</v>
      </c>
      <c r="L133" s="136" t="s">
        <v>393</v>
      </c>
      <c r="M133" s="136">
        <v>1.0676400000000001E-3</v>
      </c>
      <c r="N133" s="136">
        <v>2.2900878E-4</v>
      </c>
      <c r="O133" s="136">
        <v>3.8358780000000001E-5</v>
      </c>
      <c r="P133" s="136">
        <v>1.136274E-2</v>
      </c>
      <c r="Q133" s="136">
        <v>1.0378986E-4</v>
      </c>
      <c r="R133" s="136">
        <v>1.0340856E-4</v>
      </c>
      <c r="S133" s="136">
        <v>9.4791179999999993E-5</v>
      </c>
      <c r="T133" s="136">
        <v>1.3215857999999999E-4</v>
      </c>
      <c r="U133" s="136">
        <v>1.5084228000000001E-4</v>
      </c>
      <c r="V133" s="136">
        <v>1.22107512E-3</v>
      </c>
      <c r="W133" s="136">
        <v>2.0590199999999999E-4</v>
      </c>
      <c r="X133" s="136">
        <v>1.006632E-7</v>
      </c>
      <c r="Y133" s="136">
        <v>5.4983459999999998E-8</v>
      </c>
      <c r="Z133" s="136">
        <v>4.9111440000000003E-8</v>
      </c>
      <c r="AA133" s="136">
        <v>5.3305740000000004E-8</v>
      </c>
      <c r="AB133" s="136">
        <v>2.5806384000000003E-7</v>
      </c>
      <c r="AC133" s="136">
        <v>1.1438999999999998E-3</v>
      </c>
      <c r="AD133" s="136">
        <v>3.1266599999999999E-3</v>
      </c>
      <c r="AE133" s="137"/>
      <c r="AF133" s="138" t="s">
        <v>385</v>
      </c>
      <c r="AG133" s="138" t="s">
        <v>385</v>
      </c>
      <c r="AH133" s="138" t="s">
        <v>385</v>
      </c>
      <c r="AI133" s="138" t="s">
        <v>385</v>
      </c>
      <c r="AJ133" s="138" t="s">
        <v>385</v>
      </c>
      <c r="AK133" s="138">
        <v>7626</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4.8919709585784066E-3</v>
      </c>
      <c r="F136" s="136">
        <v>0.11226091821173897</v>
      </c>
      <c r="G136" s="136">
        <v>4.8407964256132231E-3</v>
      </c>
      <c r="H136" s="136">
        <v>0.90926486437566156</v>
      </c>
      <c r="I136" s="136">
        <v>1.0614787792249324E-3</v>
      </c>
      <c r="J136" s="136">
        <v>1.0614787792249324E-3</v>
      </c>
      <c r="K136" s="136">
        <v>1.0614787792249324E-3</v>
      </c>
      <c r="L136" s="136" t="s">
        <v>393</v>
      </c>
      <c r="M136" s="136">
        <v>2.4767209875106804E-3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438625.24313215801</v>
      </c>
      <c r="AL136" s="147" t="s">
        <v>443</v>
      </c>
    </row>
    <row r="137" spans="1:38" s="2" customFormat="1" ht="26.25" customHeight="1" thickBot="1" x14ac:dyDescent="0.25">
      <c r="A137" s="63" t="s">
        <v>260</v>
      </c>
      <c r="B137" s="63" t="s">
        <v>286</v>
      </c>
      <c r="C137" s="64" t="s">
        <v>287</v>
      </c>
      <c r="D137" s="65"/>
      <c r="E137" s="136">
        <v>3.4455354304007272E-3</v>
      </c>
      <c r="F137" s="136">
        <v>1.0253621994401878</v>
      </c>
      <c r="G137" s="136">
        <v>8.2331295543943968E-5</v>
      </c>
      <c r="H137" s="136">
        <v>4.0189084739825822E-3</v>
      </c>
      <c r="I137" s="136">
        <v>5.8860710172888835E-3</v>
      </c>
      <c r="J137" s="136">
        <v>5.8860710172888835E-3</v>
      </c>
      <c r="K137" s="136">
        <v>5.8860710172888835E-3</v>
      </c>
      <c r="L137" s="136" t="s">
        <v>393</v>
      </c>
      <c r="M137" s="136">
        <v>4.6279796118328517E-3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226461.46279777796</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0.13278096</v>
      </c>
      <c r="J139" s="136">
        <v>0.13278096</v>
      </c>
      <c r="K139" s="136">
        <v>0.13278096</v>
      </c>
      <c r="L139" s="136" t="s">
        <v>393</v>
      </c>
      <c r="M139" s="136" t="s">
        <v>393</v>
      </c>
      <c r="N139" s="136">
        <v>3.8506E-4</v>
      </c>
      <c r="O139" s="136">
        <v>7.7608000000000006E-4</v>
      </c>
      <c r="P139" s="136">
        <v>7.7608000000000006E-4</v>
      </c>
      <c r="Q139" s="136">
        <v>1.22876E-3</v>
      </c>
      <c r="R139" s="136">
        <v>1.1730599999999999E-3</v>
      </c>
      <c r="S139" s="136">
        <v>2.7286400000000005E-3</v>
      </c>
      <c r="T139" s="136" t="s">
        <v>393</v>
      </c>
      <c r="U139" s="136" t="s">
        <v>393</v>
      </c>
      <c r="V139" s="136" t="s">
        <v>393</v>
      </c>
      <c r="W139" s="136">
        <v>1.3471879999999998</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2455</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105.26717903547721</v>
      </c>
      <c r="F141" s="19">
        <f t="shared" ref="F141:AJ141" si="0">SUM(F14:F140)</f>
        <v>153.4519835228821</v>
      </c>
      <c r="G141" s="19">
        <f t="shared" si="0"/>
        <v>115.38422257722659</v>
      </c>
      <c r="H141" s="19">
        <f t="shared" si="0"/>
        <v>33.683343952778088</v>
      </c>
      <c r="I141" s="19">
        <f t="shared" si="0"/>
        <v>39.383776203264766</v>
      </c>
      <c r="J141" s="19">
        <f t="shared" si="0"/>
        <v>48.414617351127234</v>
      </c>
      <c r="K141" s="19">
        <f t="shared" si="0"/>
        <v>66.978763140129288</v>
      </c>
      <c r="L141" s="19">
        <f t="shared" si="0"/>
        <v>3.1953247642835403</v>
      </c>
      <c r="M141" s="19">
        <f t="shared" si="0"/>
        <v>534.24774284335308</v>
      </c>
      <c r="N141" s="19">
        <f t="shared" si="0"/>
        <v>50.788725509358549</v>
      </c>
      <c r="O141" s="19">
        <f t="shared" si="0"/>
        <v>1.246163338613127</v>
      </c>
      <c r="P141" s="19">
        <f t="shared" si="0"/>
        <v>1.8253211048522462</v>
      </c>
      <c r="Q141" s="19">
        <f t="shared" si="0"/>
        <v>2.0840269136425467</v>
      </c>
      <c r="R141" s="19">
        <f t="shared" si="0"/>
        <v>3.3896365070552386</v>
      </c>
      <c r="S141" s="19">
        <f t="shared" si="0"/>
        <v>7.4590413382771095</v>
      </c>
      <c r="T141" s="19">
        <f t="shared" si="0"/>
        <v>2.6747459095724082</v>
      </c>
      <c r="U141" s="19">
        <f t="shared" si="0"/>
        <v>2.5828927447822423</v>
      </c>
      <c r="V141" s="19">
        <f t="shared" si="0"/>
        <v>31.953718471150523</v>
      </c>
      <c r="W141" s="19">
        <f t="shared" si="0"/>
        <v>773.57512020047159</v>
      </c>
      <c r="X141" s="19">
        <f t="shared" si="0"/>
        <v>6.2394562846644472</v>
      </c>
      <c r="Y141" s="19">
        <f t="shared" si="0"/>
        <v>5.4979359470880356</v>
      </c>
      <c r="Z141" s="19">
        <f t="shared" si="0"/>
        <v>2.8135927023779042</v>
      </c>
      <c r="AA141" s="19">
        <f t="shared" si="0"/>
        <v>3.1606199231794156</v>
      </c>
      <c r="AB141" s="19">
        <f t="shared" si="0"/>
        <v>31.806478014733745</v>
      </c>
      <c r="AC141" s="19">
        <f t="shared" si="0"/>
        <v>4.4271953531946968</v>
      </c>
      <c r="AD141" s="19">
        <f t="shared" si="0"/>
        <v>23.95784065646405</v>
      </c>
      <c r="AE141" s="55"/>
      <c r="AF141" s="19">
        <f t="shared" si="0"/>
        <v>100633.44170393696</v>
      </c>
      <c r="AG141" s="19">
        <f t="shared" si="0"/>
        <v>190776.53129641476</v>
      </c>
      <c r="AH141" s="19">
        <f t="shared" si="0"/>
        <v>250939.26250045092</v>
      </c>
      <c r="AI141" s="19">
        <f t="shared" si="0"/>
        <v>23392.731639843503</v>
      </c>
      <c r="AJ141" s="19">
        <f t="shared" si="0"/>
        <v>119.94684199999999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105.26717903547721</v>
      </c>
      <c r="F152" s="13">
        <f t="shared" ref="F152:AD152" si="1">SUM(F$141, F$151, IF(AND(ISNUMBER(SEARCH($B$4,"AT|BE|CH|GB|IE|LT|LU|NL")),SUM(F$143:F$149)&gt;0),SUM(F$143:F$149)-SUM(F$27:F$33),0))</f>
        <v>153.4519835228821</v>
      </c>
      <c r="G152" s="13">
        <f t="shared" si="1"/>
        <v>115.38422257722659</v>
      </c>
      <c r="H152" s="13">
        <f t="shared" si="1"/>
        <v>33.683343952778088</v>
      </c>
      <c r="I152" s="13">
        <f t="shared" si="1"/>
        <v>39.383776203264766</v>
      </c>
      <c r="J152" s="13">
        <f t="shared" si="1"/>
        <v>48.414617351127234</v>
      </c>
      <c r="K152" s="13">
        <f t="shared" si="1"/>
        <v>66.978763140129288</v>
      </c>
      <c r="L152" s="13">
        <f t="shared" si="1"/>
        <v>3.1953247642835403</v>
      </c>
      <c r="M152" s="13">
        <f t="shared" si="1"/>
        <v>534.24774284335308</v>
      </c>
      <c r="N152" s="13">
        <f t="shared" si="1"/>
        <v>50.788725509358549</v>
      </c>
      <c r="O152" s="13">
        <f t="shared" si="1"/>
        <v>1.246163338613127</v>
      </c>
      <c r="P152" s="13">
        <f t="shared" si="1"/>
        <v>1.8253211048522462</v>
      </c>
      <c r="Q152" s="13">
        <f t="shared" si="1"/>
        <v>2.0840269136425467</v>
      </c>
      <c r="R152" s="13">
        <f t="shared" si="1"/>
        <v>3.3896365070552386</v>
      </c>
      <c r="S152" s="13">
        <f t="shared" si="1"/>
        <v>7.4590413382771095</v>
      </c>
      <c r="T152" s="13">
        <f t="shared" si="1"/>
        <v>2.6747459095724082</v>
      </c>
      <c r="U152" s="13">
        <f t="shared" si="1"/>
        <v>2.5828927447822423</v>
      </c>
      <c r="V152" s="13">
        <f t="shared" si="1"/>
        <v>31.953718471150523</v>
      </c>
      <c r="W152" s="13">
        <f t="shared" si="1"/>
        <v>773.57512020047159</v>
      </c>
      <c r="X152" s="13">
        <f t="shared" si="1"/>
        <v>6.2394562846644472</v>
      </c>
      <c r="Y152" s="13">
        <f t="shared" si="1"/>
        <v>5.4979359470880356</v>
      </c>
      <c r="Z152" s="13">
        <f t="shared" si="1"/>
        <v>2.8135927023779042</v>
      </c>
      <c r="AA152" s="13">
        <f t="shared" si="1"/>
        <v>3.1606199231794156</v>
      </c>
      <c r="AB152" s="13">
        <f t="shared" si="1"/>
        <v>31.806478014733745</v>
      </c>
      <c r="AC152" s="13">
        <f t="shared" si="1"/>
        <v>4.4271953531946968</v>
      </c>
      <c r="AD152" s="13">
        <f t="shared" si="1"/>
        <v>23.95784065646405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105.26717903547721</v>
      </c>
      <c r="F154" s="13">
        <f>SUM(F$141, F$153, -1 * IF(OR($B$6=2005,$B$6&gt;=2020),SUM(F$99:F$122),0), IF(AND(ISNUMBER(SEARCH($B$4,"AT|BE|CH|GB|IE|LT|LU|NL")),SUM(F$143:F$149)&gt;0),SUM(F$143:F$149)-SUM(F$27:F$33),0))</f>
        <v>153.4519835228821</v>
      </c>
      <c r="G154" s="13">
        <f>SUM(G$141, G$153, IF(AND(ISNUMBER(SEARCH($B$4,"AT|BE|CH|GB|IE|LT|LU|NL")),SUM(G$143:G$149)&gt;0),SUM(G$143:G$149)-SUM(G$27:G$33),0))</f>
        <v>115.38422257722659</v>
      </c>
      <c r="H154" s="13">
        <f>SUM(H$141, H$153, IF(AND(ISNUMBER(SEARCH($B$4,"AT|BE|CH|GB|IE|LT|LU|NL")),SUM(H$143:H$149)&gt;0),SUM(H$143:H$149)-SUM(H$27:H$33),0))</f>
        <v>33.683343952778088</v>
      </c>
      <c r="I154" s="13">
        <f t="shared" ref="I154:AD154" si="2">SUM(I$141, I$153, IF(AND(ISNUMBER(SEARCH($B$4,"AT|BE|CH|GB|IE|LT|LU|NL")),SUM(I$143:I$149)&gt;0),SUM(I$143:I$149)-SUM(I$27:I$33),0))</f>
        <v>39.383776203264766</v>
      </c>
      <c r="J154" s="13">
        <f t="shared" si="2"/>
        <v>48.414617351127234</v>
      </c>
      <c r="K154" s="13">
        <f t="shared" si="2"/>
        <v>66.978763140129288</v>
      </c>
      <c r="L154" s="13">
        <f t="shared" si="2"/>
        <v>3.1953247642835403</v>
      </c>
      <c r="M154" s="13">
        <f t="shared" si="2"/>
        <v>534.24774284335308</v>
      </c>
      <c r="N154" s="13">
        <f t="shared" si="2"/>
        <v>50.788725509358549</v>
      </c>
      <c r="O154" s="13">
        <f t="shared" si="2"/>
        <v>1.246163338613127</v>
      </c>
      <c r="P154" s="13">
        <f t="shared" si="2"/>
        <v>1.8253211048522462</v>
      </c>
      <c r="Q154" s="13">
        <f t="shared" si="2"/>
        <v>2.0840269136425467</v>
      </c>
      <c r="R154" s="13">
        <f t="shared" si="2"/>
        <v>3.3896365070552386</v>
      </c>
      <c r="S154" s="13">
        <f t="shared" si="2"/>
        <v>7.4590413382771095</v>
      </c>
      <c r="T154" s="13">
        <f t="shared" si="2"/>
        <v>2.6747459095724082</v>
      </c>
      <c r="U154" s="13">
        <f t="shared" si="2"/>
        <v>2.5828927447822423</v>
      </c>
      <c r="V154" s="13">
        <f t="shared" si="2"/>
        <v>31.953718471150523</v>
      </c>
      <c r="W154" s="13">
        <f t="shared" si="2"/>
        <v>773.57512020047159</v>
      </c>
      <c r="X154" s="13">
        <f t="shared" si="2"/>
        <v>6.2394562846644472</v>
      </c>
      <c r="Y154" s="13">
        <f t="shared" si="2"/>
        <v>5.4979359470880356</v>
      </c>
      <c r="Z154" s="13">
        <f t="shared" si="2"/>
        <v>2.8135927023779042</v>
      </c>
      <c r="AA154" s="13">
        <f t="shared" si="2"/>
        <v>3.1606199231794156</v>
      </c>
      <c r="AB154" s="13">
        <f t="shared" si="2"/>
        <v>31.806478014733745</v>
      </c>
      <c r="AC154" s="13">
        <f t="shared" si="2"/>
        <v>4.4271953531946968</v>
      </c>
      <c r="AD154" s="13">
        <f t="shared" si="2"/>
        <v>23.95784065646405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0.39650973570403403</v>
      </c>
      <c r="F157" s="22">
        <v>1.3809276189691753E-3</v>
      </c>
      <c r="G157" s="22">
        <v>0.1053694907609279</v>
      </c>
      <c r="H157" s="22" t="s">
        <v>393</v>
      </c>
      <c r="I157" s="22">
        <v>5.1386059911206353E-3</v>
      </c>
      <c r="J157" s="22">
        <v>5.1386059911206353E-3</v>
      </c>
      <c r="K157" s="22">
        <v>5.1386059911206353E-3</v>
      </c>
      <c r="L157" s="22">
        <v>2.4665308757379047E-3</v>
      </c>
      <c r="M157" s="22">
        <v>0.1341961033336555</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552.66093921556387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0.14978790025294794</v>
      </c>
      <c r="F158" s="22">
        <v>4.8225193251065225E-4</v>
      </c>
      <c r="G158" s="22">
        <v>3.3942295802788833E-2</v>
      </c>
      <c r="H158" s="22" t="s">
        <v>393</v>
      </c>
      <c r="I158" s="22">
        <v>1.1999536803332387E-3</v>
      </c>
      <c r="J158" s="22">
        <v>1.1999536803332387E-3</v>
      </c>
      <c r="K158" s="22">
        <v>1.1999536803332387E-3</v>
      </c>
      <c r="L158" s="22">
        <v>5.759777665599546E-4</v>
      </c>
      <c r="M158" s="22">
        <v>4.9082283228980499E-2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25.255112778438523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1.2383228340829178</v>
      </c>
      <c r="F163" s="23">
        <v>1.2482599999999999</v>
      </c>
      <c r="G163" s="23">
        <v>9.4867759999999995E-2</v>
      </c>
      <c r="H163" s="23">
        <v>0.10735036000000001</v>
      </c>
      <c r="I163" s="23">
        <v>4.085104912100622</v>
      </c>
      <c r="J163" s="23">
        <v>4.992906003678538</v>
      </c>
      <c r="K163" s="23">
        <v>7.7163092784122851</v>
      </c>
      <c r="L163" s="23">
        <v>0.36765944208905599</v>
      </c>
      <c r="M163" s="23">
        <v>44.166847748957402</v>
      </c>
      <c r="N163" s="23" t="s">
        <v>393</v>
      </c>
      <c r="O163" s="23" t="s">
        <v>393</v>
      </c>
      <c r="P163" s="23" t="s">
        <v>393</v>
      </c>
      <c r="Q163" s="23" t="s">
        <v>393</v>
      </c>
      <c r="R163" s="23" t="s">
        <v>393</v>
      </c>
      <c r="S163" s="23" t="s">
        <v>393</v>
      </c>
      <c r="T163" s="23" t="s">
        <v>393</v>
      </c>
      <c r="U163" s="23" t="s">
        <v>393</v>
      </c>
      <c r="V163" s="23" t="s">
        <v>393</v>
      </c>
      <c r="W163" s="23">
        <v>2.26950272894479</v>
      </c>
      <c r="X163" s="23">
        <v>0.13617016373668739</v>
      </c>
      <c r="Y163" s="23">
        <v>0.18156021831558319</v>
      </c>
      <c r="Z163" s="23">
        <v>7.7163092784122853E-2</v>
      </c>
      <c r="AA163" s="23">
        <v>5.2198562765730164E-2</v>
      </c>
      <c r="AB163" s="23">
        <v>0.44709203760212357</v>
      </c>
      <c r="AC163" s="23">
        <v>3.9943248029428294E-2</v>
      </c>
      <c r="AD163" s="23">
        <v>0.27234032747337478</v>
      </c>
      <c r="AE163" s="58"/>
      <c r="AF163" s="23" t="s">
        <v>390</v>
      </c>
      <c r="AG163" s="23" t="s">
        <v>390</v>
      </c>
      <c r="AH163" s="23" t="s">
        <v>390</v>
      </c>
      <c r="AI163" s="23" t="s">
        <v>390</v>
      </c>
      <c r="AJ163" s="23" t="s">
        <v>390</v>
      </c>
      <c r="AK163" s="23">
        <v>453.90054578895797</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159" priority="15" stopIfTrue="1" operator="equal">
      <formula>"NO"</formula>
    </cfRule>
    <cfRule type="cellIs" dxfId="158" priority="16" stopIfTrue="1" operator="equal">
      <formula>"NA"</formula>
    </cfRule>
    <cfRule type="cellIs" dxfId="157" priority="17" stopIfTrue="1" operator="equal">
      <formula>"IE"</formula>
    </cfRule>
    <cfRule type="cellIs" dxfId="156" priority="18" stopIfTrue="1" operator="equal">
      <formula>"NE"</formula>
    </cfRule>
  </conditionalFormatting>
  <conditionalFormatting sqref="AL37:AL38">
    <cfRule type="cellIs" dxfId="155" priority="9" stopIfTrue="1" operator="equal">
      <formula>"NO"</formula>
    </cfRule>
    <cfRule type="cellIs" dxfId="154" priority="10" stopIfTrue="1" operator="equal">
      <formula>"NA"</formula>
    </cfRule>
    <cfRule type="cellIs" dxfId="153" priority="11" stopIfTrue="1" operator="equal">
      <formula>"IE"</formula>
    </cfRule>
    <cfRule type="cellIs" dxfId="152" priority="12" stopIfTrue="1" operator="equal">
      <formula>"NE"</formula>
    </cfRule>
  </conditionalFormatting>
  <conditionalFormatting sqref="E14:AK140">
    <cfRule type="cellIs" dxfId="151" priority="5" stopIfTrue="1" operator="equal">
      <formula>"NO"</formula>
    </cfRule>
    <cfRule type="cellIs" dxfId="150" priority="6" stopIfTrue="1" operator="equal">
      <formula>"NA"</formula>
    </cfRule>
    <cfRule type="cellIs" dxfId="149" priority="7" stopIfTrue="1" operator="equal">
      <formula>"IE"</formula>
    </cfRule>
    <cfRule type="cellIs" dxfId="148" priority="8" stopIfTrue="1" operator="equal">
      <formula>"NE"</formula>
    </cfRule>
  </conditionalFormatting>
  <conditionalFormatting sqref="E157:AD164 E143:AD149 E14:AD141">
    <cfRule type="cellIs" dxfId="147" priority="4" operator="equal">
      <formula>0</formula>
    </cfRule>
  </conditionalFormatting>
  <conditionalFormatting sqref="AF14:AK140">
    <cfRule type="cellIs" dxfId="146" priority="3" operator="equal">
      <formula>0</formula>
    </cfRule>
  </conditionalFormatting>
  <conditionalFormatting sqref="E157:AD164 AF157:AK164 E143:AD149 AF143:AK149">
    <cfRule type="cellIs" dxfId="145" priority="2" operator="equal">
      <formula>0</formula>
    </cfRule>
  </conditionalFormatting>
  <conditionalFormatting sqref="AF37:AK38">
    <cfRule type="cellIs" dxfId="144"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1998</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20.927062541563838</v>
      </c>
      <c r="F14" s="136">
        <v>0.1704291561074005</v>
      </c>
      <c r="G14" s="136">
        <v>60.83704727896172</v>
      </c>
      <c r="H14" s="136" t="s">
        <v>390</v>
      </c>
      <c r="I14" s="136">
        <v>5.113242862554447</v>
      </c>
      <c r="J14" s="136">
        <v>6.1377875437771943</v>
      </c>
      <c r="K14" s="136">
        <v>8.1415400139185135</v>
      </c>
      <c r="L14" s="136" t="s">
        <v>393</v>
      </c>
      <c r="M14" s="136">
        <v>2.6695072412097218</v>
      </c>
      <c r="N14" s="136">
        <v>20.461445459945498</v>
      </c>
      <c r="O14" s="136">
        <v>0.73137271219219802</v>
      </c>
      <c r="P14" s="136">
        <v>0.66987982068855501</v>
      </c>
      <c r="Q14" s="136">
        <v>1.0825510777507512</v>
      </c>
      <c r="R14" s="136">
        <v>0.46243911626339057</v>
      </c>
      <c r="S14" s="136">
        <v>0.29156561998867297</v>
      </c>
      <c r="T14" s="136">
        <v>0.75743577325248845</v>
      </c>
      <c r="U14" s="136">
        <v>2.1292334501386678</v>
      </c>
      <c r="V14" s="136">
        <v>1.3604336112935915</v>
      </c>
      <c r="W14" s="136">
        <v>665.6414049505272</v>
      </c>
      <c r="X14" s="136">
        <v>8.7788544942452582E-4</v>
      </c>
      <c r="Y14" s="136">
        <v>2.9337659270206626E-3</v>
      </c>
      <c r="Z14" s="136">
        <v>2.4147425678858322E-3</v>
      </c>
      <c r="AA14" s="136">
        <v>2.1562500967328141E-4</v>
      </c>
      <c r="AB14" s="136">
        <v>6.4420189540043016E-3</v>
      </c>
      <c r="AC14" s="136">
        <v>0.7943127594562851</v>
      </c>
      <c r="AD14" s="136">
        <v>1.0072203510590942</v>
      </c>
      <c r="AE14" s="137"/>
      <c r="AF14" s="138">
        <v>344.79384258768005</v>
      </c>
      <c r="AG14" s="138">
        <v>67698.043372679997</v>
      </c>
      <c r="AH14" s="138">
        <v>36072.640497641594</v>
      </c>
      <c r="AI14" s="138" t="s">
        <v>390</v>
      </c>
      <c r="AJ14" s="138" t="s">
        <v>390</v>
      </c>
      <c r="AK14" s="138" t="s">
        <v>385</v>
      </c>
      <c r="AL14" s="147" t="s">
        <v>395</v>
      </c>
    </row>
    <row r="15" spans="1:38" s="1" customFormat="1" ht="26.25" customHeight="1" thickBot="1" x14ac:dyDescent="0.25">
      <c r="A15" s="63" t="s">
        <v>53</v>
      </c>
      <c r="B15" s="63" t="s">
        <v>54</v>
      </c>
      <c r="C15" s="64" t="s">
        <v>55</v>
      </c>
      <c r="D15" s="65"/>
      <c r="E15" s="136">
        <v>3.8129810291325739</v>
      </c>
      <c r="F15" s="136">
        <v>2.0012295328795973</v>
      </c>
      <c r="G15" s="136">
        <v>11.283530097594316</v>
      </c>
      <c r="H15" s="136">
        <v>2.322659118891723E-2</v>
      </c>
      <c r="I15" s="136">
        <v>0.23154732216456184</v>
      </c>
      <c r="J15" s="136">
        <v>0.25289485098348102</v>
      </c>
      <c r="K15" s="136">
        <v>0.25396222671690477</v>
      </c>
      <c r="L15" s="136">
        <v>4.2604707278279377E-2</v>
      </c>
      <c r="M15" s="136">
        <v>0.49840754681964639</v>
      </c>
      <c r="N15" s="136">
        <v>1.7035702106360559E-2</v>
      </c>
      <c r="O15" s="136">
        <v>1.3104386235661969E-3</v>
      </c>
      <c r="P15" s="136">
        <v>7.3384562919707021E-4</v>
      </c>
      <c r="Q15" s="136">
        <v>2.096701797705915E-4</v>
      </c>
      <c r="R15" s="136" t="s">
        <v>392</v>
      </c>
      <c r="S15" s="136" t="s">
        <v>392</v>
      </c>
      <c r="T15" s="136">
        <v>1.8346140729926757E-3</v>
      </c>
      <c r="U15" s="136" t="s">
        <v>392</v>
      </c>
      <c r="V15" s="136" t="s">
        <v>392</v>
      </c>
      <c r="W15" s="136">
        <v>4.5865351824816898</v>
      </c>
      <c r="X15" s="136" t="s">
        <v>393</v>
      </c>
      <c r="Y15" s="136" t="s">
        <v>393</v>
      </c>
      <c r="Z15" s="136" t="s">
        <v>393</v>
      </c>
      <c r="AA15" s="136" t="s">
        <v>393</v>
      </c>
      <c r="AB15" s="136">
        <v>0.26208772471323938</v>
      </c>
      <c r="AC15" s="136">
        <v>2.6208772471323936E-2</v>
      </c>
      <c r="AD15" s="136" t="s">
        <v>385</v>
      </c>
      <c r="AE15" s="137"/>
      <c r="AF15" s="138">
        <v>30501.183622035387</v>
      </c>
      <c r="AG15" s="138">
        <v>1176.047067408</v>
      </c>
      <c r="AH15" s="138">
        <v>9728.4569032458949</v>
      </c>
      <c r="AI15" s="138" t="s">
        <v>390</v>
      </c>
      <c r="AJ15" s="138" t="s">
        <v>390</v>
      </c>
      <c r="AK15" s="138">
        <v>13.104386235661968</v>
      </c>
      <c r="AL15" s="147" t="s">
        <v>396</v>
      </c>
    </row>
    <row r="16" spans="1:38" s="1" customFormat="1" ht="26.25" customHeight="1" thickBot="1" x14ac:dyDescent="0.25">
      <c r="A16" s="63" t="s">
        <v>53</v>
      </c>
      <c r="B16" s="63" t="s">
        <v>56</v>
      </c>
      <c r="C16" s="64" t="s">
        <v>57</v>
      </c>
      <c r="D16" s="65"/>
      <c r="E16" s="136">
        <v>0.42535484355894326</v>
      </c>
      <c r="F16" s="136">
        <v>1.2354049851776572</v>
      </c>
      <c r="G16" s="136">
        <v>0.68147805061570121</v>
      </c>
      <c r="H16" s="136">
        <v>8.759276390337524E-2</v>
      </c>
      <c r="I16" s="136">
        <v>0.42110580235542772</v>
      </c>
      <c r="J16" s="136">
        <v>0.70871286625480368</v>
      </c>
      <c r="K16" s="136">
        <v>1.0638765640889105</v>
      </c>
      <c r="L16" s="136">
        <v>0.20213078513060528</v>
      </c>
      <c r="M16" s="136">
        <v>12.127606329293322</v>
      </c>
      <c r="N16" s="136">
        <v>0.19628436087919679</v>
      </c>
      <c r="O16" s="136">
        <v>1.121624919309696E-2</v>
      </c>
      <c r="P16" s="136">
        <v>0.21030467237056796</v>
      </c>
      <c r="Q16" s="136">
        <v>7.7111713202541593E-2</v>
      </c>
      <c r="R16" s="136">
        <v>3.9957887750407914E-2</v>
      </c>
      <c r="S16" s="136">
        <v>0.17525389364213997</v>
      </c>
      <c r="T16" s="136">
        <v>3.6452809877565114E-2</v>
      </c>
      <c r="U16" s="136">
        <v>2.032945166248824E-2</v>
      </c>
      <c r="V16" s="136">
        <v>0.32246716430153755</v>
      </c>
      <c r="W16" s="136">
        <v>0.18226404938782556</v>
      </c>
      <c r="X16" s="136">
        <v>2.0329451662488237E-3</v>
      </c>
      <c r="Y16" s="136">
        <v>2.1030467237056798E-5</v>
      </c>
      <c r="Z16" s="136">
        <v>7.0101557456855987E-6</v>
      </c>
      <c r="AA16" s="136">
        <v>7.0101557456855987E-6</v>
      </c>
      <c r="AB16" s="136">
        <v>2.0679959449772514E-3</v>
      </c>
      <c r="AC16" s="136" t="s">
        <v>385</v>
      </c>
      <c r="AD16" s="136" t="s">
        <v>385</v>
      </c>
      <c r="AE16" s="137"/>
      <c r="AF16" s="138" t="s">
        <v>390</v>
      </c>
      <c r="AG16" s="138">
        <v>7019.5621217752014</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5.3462520663739879</v>
      </c>
      <c r="F17" s="136">
        <v>3.776678264258361E-2</v>
      </c>
      <c r="G17" s="136">
        <v>4.5695592034819743</v>
      </c>
      <c r="H17" s="136" t="s">
        <v>390</v>
      </c>
      <c r="I17" s="136">
        <v>3.8121251222256829</v>
      </c>
      <c r="J17" s="136">
        <v>4.0881514616841139</v>
      </c>
      <c r="K17" s="136">
        <v>4.7315602541615913</v>
      </c>
      <c r="L17" s="136" t="s">
        <v>393</v>
      </c>
      <c r="M17" s="136">
        <v>0.43809225276694502</v>
      </c>
      <c r="N17" s="136">
        <v>1.4619767656619467</v>
      </c>
      <c r="O17" s="136">
        <v>1.9646058833875654E-2</v>
      </c>
      <c r="P17" s="136">
        <v>9.159567254588713E-2</v>
      </c>
      <c r="Q17" s="136">
        <v>4.4639880935152004E-2</v>
      </c>
      <c r="R17" s="136">
        <v>0.14740894747849087</v>
      </c>
      <c r="S17" s="136">
        <v>0.19094265661821619</v>
      </c>
      <c r="T17" s="136">
        <v>0.14195312510347757</v>
      </c>
      <c r="U17" s="136">
        <v>2.021874734794302E-2</v>
      </c>
      <c r="V17" s="136">
        <v>2.1893695435751308</v>
      </c>
      <c r="W17" s="136">
        <v>2.2198360103788817</v>
      </c>
      <c r="X17" s="136">
        <v>0.50360456400876086</v>
      </c>
      <c r="Y17" s="136">
        <v>0.67170785401884714</v>
      </c>
      <c r="Z17" s="136">
        <v>0.26958472159878788</v>
      </c>
      <c r="AA17" s="136">
        <v>0.21265406249405627</v>
      </c>
      <c r="AB17" s="136">
        <v>1.6575512021204519</v>
      </c>
      <c r="AC17" s="136">
        <v>6.7638580626592009E-3</v>
      </c>
      <c r="AD17" s="136">
        <v>1.8546062429872003</v>
      </c>
      <c r="AE17" s="137"/>
      <c r="AF17" s="138">
        <v>5.7194319444444437</v>
      </c>
      <c r="AG17" s="138">
        <v>19569.694552370245</v>
      </c>
      <c r="AH17" s="138">
        <v>1358.9079313264006</v>
      </c>
      <c r="AI17" s="138" t="s">
        <v>390</v>
      </c>
      <c r="AJ17" s="138" t="s">
        <v>390</v>
      </c>
      <c r="AK17" s="138" t="s">
        <v>385</v>
      </c>
      <c r="AL17" s="147" t="s">
        <v>49</v>
      </c>
    </row>
    <row r="18" spans="1:38" s="2" customFormat="1" ht="26.25" customHeight="1" thickBot="1" x14ac:dyDescent="0.25">
      <c r="A18" s="63" t="s">
        <v>53</v>
      </c>
      <c r="B18" s="63" t="s">
        <v>60</v>
      </c>
      <c r="C18" s="64" t="s">
        <v>61</v>
      </c>
      <c r="D18" s="65"/>
      <c r="E18" s="136">
        <v>4.7526401074128154E-3</v>
      </c>
      <c r="F18" s="136">
        <v>8.8868660552406735E-5</v>
      </c>
      <c r="G18" s="136">
        <v>1.8922767893249446E-4</v>
      </c>
      <c r="H18" s="136" t="s">
        <v>390</v>
      </c>
      <c r="I18" s="136">
        <v>2.633730636195543E-4</v>
      </c>
      <c r="J18" s="136">
        <v>2.8547991269719359E-4</v>
      </c>
      <c r="K18" s="136">
        <v>3.3653139152391566E-4</v>
      </c>
      <c r="L18" s="136" t="s">
        <v>393</v>
      </c>
      <c r="M18" s="136">
        <v>1.6721867406051822E-3</v>
      </c>
      <c r="N18" s="136">
        <v>1.0863577938575999E-6</v>
      </c>
      <c r="O18" s="136">
        <v>8.8883819497439999E-8</v>
      </c>
      <c r="P18" s="136">
        <v>5.3330291698464001E-5</v>
      </c>
      <c r="Q18" s="136">
        <v>9.8759799441600004E-6</v>
      </c>
      <c r="R18" s="136">
        <v>1.2838773927407998E-6</v>
      </c>
      <c r="S18" s="136">
        <v>2.5677547854815997E-7</v>
      </c>
      <c r="T18" s="136">
        <v>1.2838773927407998E-6</v>
      </c>
      <c r="U18" s="136">
        <v>5.7280683676127999E-6</v>
      </c>
      <c r="V18" s="136">
        <v>7.209465359236799E-5</v>
      </c>
      <c r="W18" s="136">
        <v>5.1355095709631998E-5</v>
      </c>
      <c r="X18" s="136">
        <v>7.1107055597951992E-5</v>
      </c>
      <c r="Y18" s="136">
        <v>2.8640341838063994E-4</v>
      </c>
      <c r="Z18" s="136">
        <v>1.0863577938576E-4</v>
      </c>
      <c r="AA18" s="136">
        <v>1.06660583396928E-4</v>
      </c>
      <c r="AB18" s="136">
        <v>5.7280683676127998E-4</v>
      </c>
      <c r="AC18" s="136" t="s">
        <v>393</v>
      </c>
      <c r="AD18" s="136" t="s">
        <v>393</v>
      </c>
      <c r="AE18" s="137"/>
      <c r="AF18" s="138" t="s">
        <v>390</v>
      </c>
      <c r="AG18" s="138" t="s">
        <v>390</v>
      </c>
      <c r="AH18" s="138">
        <v>98.759799441599995</v>
      </c>
      <c r="AI18" s="138" t="s">
        <v>390</v>
      </c>
      <c r="AJ18" s="138" t="s">
        <v>390</v>
      </c>
      <c r="AK18" s="138" t="s">
        <v>385</v>
      </c>
      <c r="AL18" s="147" t="s">
        <v>49</v>
      </c>
    </row>
    <row r="19" spans="1:38" s="2" customFormat="1" ht="26.25" customHeight="1" thickBot="1" x14ac:dyDescent="0.25">
      <c r="A19" s="63" t="s">
        <v>53</v>
      </c>
      <c r="B19" s="63" t="s">
        <v>62</v>
      </c>
      <c r="C19" s="64" t="s">
        <v>63</v>
      </c>
      <c r="D19" s="65"/>
      <c r="E19" s="136">
        <v>0.63755667342245947</v>
      </c>
      <c r="F19" s="136">
        <v>3.3187732309824025E-2</v>
      </c>
      <c r="G19" s="136">
        <v>0.38865411129611743</v>
      </c>
      <c r="H19" s="136" t="s">
        <v>390</v>
      </c>
      <c r="I19" s="136">
        <v>2.7501965553609106E-2</v>
      </c>
      <c r="J19" s="136">
        <v>4.086875871928114E-2</v>
      </c>
      <c r="K19" s="136">
        <v>6.077087149489762E-2</v>
      </c>
      <c r="L19" s="136" t="s">
        <v>393</v>
      </c>
      <c r="M19" s="136">
        <v>0.16627025791526151</v>
      </c>
      <c r="N19" s="136">
        <v>0.47445817560952824</v>
      </c>
      <c r="O19" s="136">
        <v>7.0120515945599794E-3</v>
      </c>
      <c r="P19" s="136">
        <v>3.1927484557198092E-2</v>
      </c>
      <c r="Q19" s="136">
        <v>1.4752107104300067E-2</v>
      </c>
      <c r="R19" s="136">
        <v>4.698767088642733E-2</v>
      </c>
      <c r="S19" s="136">
        <v>6.0782585058138681E-2</v>
      </c>
      <c r="T19" s="136">
        <v>4.6225379350312387E-2</v>
      </c>
      <c r="U19" s="136">
        <v>6.7308986550305453E-3</v>
      </c>
      <c r="V19" s="136">
        <v>0.71357400098967561</v>
      </c>
      <c r="W19" s="136">
        <v>3.3819743875881261</v>
      </c>
      <c r="X19" s="136">
        <v>0.16408022457178936</v>
      </c>
      <c r="Y19" s="136">
        <v>0.23365870878684605</v>
      </c>
      <c r="Z19" s="136">
        <v>9.1281227975567203E-2</v>
      </c>
      <c r="AA19" s="136">
        <v>7.3006201133629947E-2</v>
      </c>
      <c r="AB19" s="136">
        <v>0.71481541336910959</v>
      </c>
      <c r="AC19" s="136">
        <v>1.7427635252528582E-2</v>
      </c>
      <c r="AD19" s="136">
        <v>0.58916794775507997</v>
      </c>
      <c r="AE19" s="137"/>
      <c r="AF19" s="138">
        <v>515.49266393834682</v>
      </c>
      <c r="AG19" s="138">
        <v>3465.693810324</v>
      </c>
      <c r="AH19" s="138">
        <v>7515.3983583195995</v>
      </c>
      <c r="AI19" s="138" t="s">
        <v>390</v>
      </c>
      <c r="AJ19" s="138" t="s">
        <v>390</v>
      </c>
      <c r="AK19" s="138">
        <v>7.6394525450638513</v>
      </c>
      <c r="AL19" s="147" t="s">
        <v>396</v>
      </c>
    </row>
    <row r="20" spans="1:38" s="2" customFormat="1" ht="26.25" customHeight="1" thickBot="1" x14ac:dyDescent="0.25">
      <c r="A20" s="63" t="s">
        <v>53</v>
      </c>
      <c r="B20" s="63" t="s">
        <v>64</v>
      </c>
      <c r="C20" s="64" t="s">
        <v>65</v>
      </c>
      <c r="D20" s="65"/>
      <c r="E20" s="136">
        <v>3.5133995965315323</v>
      </c>
      <c r="F20" s="136">
        <v>3.4157172035423088E-2</v>
      </c>
      <c r="G20" s="136">
        <v>13.406294094156937</v>
      </c>
      <c r="H20" s="136" t="s">
        <v>390</v>
      </c>
      <c r="I20" s="136">
        <v>0.21081018636764123</v>
      </c>
      <c r="J20" s="136">
        <v>0.23811048028914134</v>
      </c>
      <c r="K20" s="136">
        <v>0.31734371230312775</v>
      </c>
      <c r="L20" s="136" t="s">
        <v>393</v>
      </c>
      <c r="M20" s="136">
        <v>5.8876186839765161</v>
      </c>
      <c r="N20" s="136">
        <v>1.0558493115528835</v>
      </c>
      <c r="O20" s="136">
        <v>0.14088983527491089</v>
      </c>
      <c r="P20" s="136">
        <v>5.3796673292197006E-2</v>
      </c>
      <c r="Q20" s="136">
        <v>2.5694684855286382E-2</v>
      </c>
      <c r="R20" s="136">
        <v>0.30981914179203418</v>
      </c>
      <c r="S20" s="136">
        <v>0.16278422850404961</v>
      </c>
      <c r="T20" s="136">
        <v>9.6263927977919703E-2</v>
      </c>
      <c r="U20" s="136">
        <v>1.5802620993288986E-2</v>
      </c>
      <c r="V20" s="136">
        <v>6.3195220849816183</v>
      </c>
      <c r="W20" s="136">
        <v>2.1942910946388805</v>
      </c>
      <c r="X20" s="136">
        <v>0.37008119448643251</v>
      </c>
      <c r="Y20" s="136">
        <v>0.52159929816285411</v>
      </c>
      <c r="Z20" s="136">
        <v>0.19344812181491444</v>
      </c>
      <c r="AA20" s="136">
        <v>0.1528056754453628</v>
      </c>
      <c r="AB20" s="136">
        <v>1.237934289909564</v>
      </c>
      <c r="AC20" s="136">
        <v>5.3762628989765839E-2</v>
      </c>
      <c r="AD20" s="136">
        <v>0.99659313178621589</v>
      </c>
      <c r="AE20" s="137"/>
      <c r="AF20" s="138">
        <v>411.40120306666523</v>
      </c>
      <c r="AG20" s="138">
        <v>5858.7739383320004</v>
      </c>
      <c r="AH20" s="138">
        <v>3424.1953233352001</v>
      </c>
      <c r="AI20" s="138">
        <v>10024.999490000004</v>
      </c>
      <c r="AJ20" s="138" t="s">
        <v>390</v>
      </c>
      <c r="AK20" s="138" t="s">
        <v>385</v>
      </c>
      <c r="AL20" s="147" t="s">
        <v>49</v>
      </c>
    </row>
    <row r="21" spans="1:38" s="2" customFormat="1" ht="26.25" customHeight="1" thickBot="1" x14ac:dyDescent="0.25">
      <c r="A21" s="63" t="s">
        <v>53</v>
      </c>
      <c r="B21" s="63" t="s">
        <v>66</v>
      </c>
      <c r="C21" s="64" t="s">
        <v>67</v>
      </c>
      <c r="D21" s="65"/>
      <c r="E21" s="136">
        <v>0.76323307478948232</v>
      </c>
      <c r="F21" s="136">
        <v>5.0918168864914272E-2</v>
      </c>
      <c r="G21" s="136">
        <v>0.85549267620044522</v>
      </c>
      <c r="H21" s="136">
        <v>7.3520136338831891E-3</v>
      </c>
      <c r="I21" s="136">
        <v>6.3741709089165446E-2</v>
      </c>
      <c r="J21" s="136">
        <v>0.10175947504806807</v>
      </c>
      <c r="K21" s="136">
        <v>0.16987959026133559</v>
      </c>
      <c r="L21" s="136" t="s">
        <v>393</v>
      </c>
      <c r="M21" s="136">
        <v>0.41150020914956237</v>
      </c>
      <c r="N21" s="136">
        <v>5.9425130995433152E-2</v>
      </c>
      <c r="O21" s="136">
        <v>1.1943681833376098E-3</v>
      </c>
      <c r="P21" s="136">
        <v>8.4034018489975333E-3</v>
      </c>
      <c r="Q21" s="136">
        <v>2.6696520508452848E-3</v>
      </c>
      <c r="R21" s="136">
        <v>6.814522461475115E-3</v>
      </c>
      <c r="S21" s="136">
        <v>7.9556794452050848E-3</v>
      </c>
      <c r="T21" s="136">
        <v>5.8540760942742418E-3</v>
      </c>
      <c r="U21" s="136">
        <v>1.3815156667962851E-3</v>
      </c>
      <c r="V21" s="136">
        <v>0.12455906327904279</v>
      </c>
      <c r="W21" s="136">
        <v>9.7043183957131574E-2</v>
      </c>
      <c r="X21" s="136">
        <v>2.7644735863135421E-2</v>
      </c>
      <c r="Y21" s="136">
        <v>6.016128152557948E-2</v>
      </c>
      <c r="Z21" s="136">
        <v>2.1310025257533918E-2</v>
      </c>
      <c r="AA21" s="136">
        <v>1.8726494999242945E-2</v>
      </c>
      <c r="AB21" s="136">
        <v>0.12784253764549178</v>
      </c>
      <c r="AC21" s="136">
        <v>4.2350405931504447E-4</v>
      </c>
      <c r="AD21" s="136">
        <v>7.4164873556744448E-2</v>
      </c>
      <c r="AE21" s="137"/>
      <c r="AF21" s="138">
        <v>523.06517190210081</v>
      </c>
      <c r="AG21" s="138">
        <v>436.25316018555554</v>
      </c>
      <c r="AH21" s="138">
        <v>9017.0404059548073</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5.5834184802832336</v>
      </c>
      <c r="F22" s="136">
        <v>7.2932732666733752E-2</v>
      </c>
      <c r="G22" s="136">
        <v>0.64886403742846077</v>
      </c>
      <c r="H22" s="136" t="s">
        <v>390</v>
      </c>
      <c r="I22" s="136">
        <v>2.4110006491479135E-2</v>
      </c>
      <c r="J22" s="136">
        <v>3.3940652318759972E-2</v>
      </c>
      <c r="K22" s="136">
        <v>3.8007733567353083E-2</v>
      </c>
      <c r="L22" s="136" t="s">
        <v>393</v>
      </c>
      <c r="M22" s="136">
        <v>11.195361121482112</v>
      </c>
      <c r="N22" s="136">
        <v>0.34581916600000001</v>
      </c>
      <c r="O22" s="136">
        <v>2.8230135999999999E-2</v>
      </c>
      <c r="P22" s="136">
        <v>0.17290958300000001</v>
      </c>
      <c r="Q22" s="136">
        <v>9.3512325499999993E-2</v>
      </c>
      <c r="R22" s="136">
        <v>0.14467944700000002</v>
      </c>
      <c r="S22" s="136">
        <v>0.22831122489999994</v>
      </c>
      <c r="T22" s="136">
        <v>0.17290958300000001</v>
      </c>
      <c r="U22" s="136">
        <v>8.9277805099999996E-2</v>
      </c>
      <c r="V22" s="136">
        <v>1.4961972079999999</v>
      </c>
      <c r="W22" s="136">
        <v>1.4467944699999999E-2</v>
      </c>
      <c r="X22" s="136">
        <v>2.2936985499999998E-5</v>
      </c>
      <c r="Y22" s="136">
        <v>9.8805475999999971E-4</v>
      </c>
      <c r="Z22" s="136">
        <v>2.7171505899999999E-4</v>
      </c>
      <c r="AA22" s="136">
        <v>1.5173698099999998E-4</v>
      </c>
      <c r="AB22" s="136">
        <v>1.4344437855E-3</v>
      </c>
      <c r="AC22" s="136">
        <v>1.6232328199999996E-2</v>
      </c>
      <c r="AD22" s="136">
        <v>0.36346300100000001</v>
      </c>
      <c r="AE22" s="137"/>
      <c r="AF22" s="138">
        <v>459.91667575199972</v>
      </c>
      <c r="AG22" s="138">
        <v>6525.5765593671968</v>
      </c>
      <c r="AH22" s="138">
        <v>10511.622337444962</v>
      </c>
      <c r="AI22" s="138">
        <v>95.989571999999995</v>
      </c>
      <c r="AJ22" s="138">
        <v>22.526400199999987</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2.4106466132318398</v>
      </c>
      <c r="F24" s="136">
        <v>0.11466015380904761</v>
      </c>
      <c r="G24" s="136">
        <v>2.2137347984956146</v>
      </c>
      <c r="H24" s="136">
        <v>2.5267036799421477E-2</v>
      </c>
      <c r="I24" s="136">
        <v>0.65502736006441509</v>
      </c>
      <c r="J24" s="136">
        <v>0.89445852199046705</v>
      </c>
      <c r="K24" s="136">
        <v>1.3747441886219678</v>
      </c>
      <c r="L24" s="136" t="s">
        <v>393</v>
      </c>
      <c r="M24" s="136">
        <v>3.4730466265792401</v>
      </c>
      <c r="N24" s="136">
        <v>0.34539816314095417</v>
      </c>
      <c r="O24" s="136">
        <v>2.0704393097488599E-2</v>
      </c>
      <c r="P24" s="136">
        <v>2.9082807471901569E-2</v>
      </c>
      <c r="Q24" s="136">
        <v>1.1384292490298275E-2</v>
      </c>
      <c r="R24" s="136">
        <v>6.0851125828785081E-2</v>
      </c>
      <c r="S24" s="136">
        <v>4.8357499924357471E-2</v>
      </c>
      <c r="T24" s="136">
        <v>3.2943124001328296E-2</v>
      </c>
      <c r="U24" s="136">
        <v>5.9296752623032838E-3</v>
      </c>
      <c r="V24" s="136">
        <v>1.1396573486498565</v>
      </c>
      <c r="W24" s="136">
        <v>0.60814536713376155</v>
      </c>
      <c r="X24" s="136">
        <v>0.13236569235967838</v>
      </c>
      <c r="Y24" s="136">
        <v>0.21681582008182257</v>
      </c>
      <c r="Z24" s="136">
        <v>8.2391989506063884E-2</v>
      </c>
      <c r="AA24" s="136">
        <v>6.8605782979984334E-2</v>
      </c>
      <c r="AB24" s="136">
        <v>0.50017928492754926</v>
      </c>
      <c r="AC24" s="136">
        <v>7.7881209729367103E-3</v>
      </c>
      <c r="AD24" s="136">
        <v>0.39446726124934411</v>
      </c>
      <c r="AE24" s="137"/>
      <c r="AF24" s="138">
        <v>411.4474917456061</v>
      </c>
      <c r="AG24" s="138">
        <v>2308.7068654277919</v>
      </c>
      <c r="AH24" s="138">
        <v>18518.904702202391</v>
      </c>
      <c r="AI24" s="138">
        <v>1271.2112372601775</v>
      </c>
      <c r="AJ24" s="138" t="s">
        <v>390</v>
      </c>
      <c r="AK24" s="138">
        <v>5.6791462779894566</v>
      </c>
      <c r="AL24" s="147" t="s">
        <v>396</v>
      </c>
    </row>
    <row r="25" spans="1:38" s="2" customFormat="1" ht="26.25" customHeight="1" thickBot="1" x14ac:dyDescent="0.25">
      <c r="A25" s="63" t="s">
        <v>73</v>
      </c>
      <c r="B25" s="67" t="s">
        <v>74</v>
      </c>
      <c r="C25" s="69" t="s">
        <v>75</v>
      </c>
      <c r="D25" s="65"/>
      <c r="E25" s="136">
        <v>5.8168884882443588E-2</v>
      </c>
      <c r="F25" s="136">
        <v>6.5700929688282763E-4</v>
      </c>
      <c r="G25" s="136">
        <v>1.5594249815171286E-2</v>
      </c>
      <c r="H25" s="136" t="s">
        <v>393</v>
      </c>
      <c r="I25" s="136">
        <v>4.2028519314029548E-4</v>
      </c>
      <c r="J25" s="136">
        <v>4.2028519314029548E-4</v>
      </c>
      <c r="K25" s="136">
        <v>4.2028519314029548E-4</v>
      </c>
      <c r="L25" s="136">
        <v>2.0173689270734188E-4</v>
      </c>
      <c r="M25" s="136">
        <v>4.038448010508678E-2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86.133894174737208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4.6202492390354795E-2</v>
      </c>
      <c r="F26" s="136">
        <v>3.8385523949590082E-4</v>
      </c>
      <c r="G26" s="136">
        <v>1.2811665905204654E-2</v>
      </c>
      <c r="H26" s="136" t="s">
        <v>393</v>
      </c>
      <c r="I26" s="136">
        <v>2.5646724616023089E-4</v>
      </c>
      <c r="J26" s="136">
        <v>2.5646724616023089E-4</v>
      </c>
      <c r="K26" s="136">
        <v>2.5646724616023089E-4</v>
      </c>
      <c r="L26" s="136">
        <v>1.2310427815691085E-4</v>
      </c>
      <c r="M26" s="136">
        <v>1.1394617994011712E-2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10.062844358649473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13.654552718319716</v>
      </c>
      <c r="F27" s="136">
        <v>18.536505071176396</v>
      </c>
      <c r="G27" s="136">
        <v>0.63842033878025017</v>
      </c>
      <c r="H27" s="136">
        <v>0.24417917342962511</v>
      </c>
      <c r="I27" s="136">
        <v>0.42345055707294754</v>
      </c>
      <c r="J27" s="136">
        <v>0.42345055707294754</v>
      </c>
      <c r="K27" s="136">
        <v>0.42345055707294754</v>
      </c>
      <c r="L27" s="136">
        <v>0.23233749330547288</v>
      </c>
      <c r="M27" s="136">
        <v>187.49185347622983</v>
      </c>
      <c r="N27" s="136">
        <v>6.8571857178464777</v>
      </c>
      <c r="O27" s="136">
        <v>1.3671237842683604E-3</v>
      </c>
      <c r="P27" s="136">
        <v>6.0449441523648144E-3</v>
      </c>
      <c r="Q27" s="136">
        <v>2.0112803654205146E-4</v>
      </c>
      <c r="R27" s="136">
        <v>1.1263841299048874E-2</v>
      </c>
      <c r="S27" s="136">
        <v>0.25312660066005516</v>
      </c>
      <c r="T27" s="136">
        <v>1.1486071087233011E-2</v>
      </c>
      <c r="U27" s="136">
        <v>1.3717552510089195E-4</v>
      </c>
      <c r="V27" s="136">
        <v>0.1915082248831588</v>
      </c>
      <c r="W27" s="136">
        <v>0.37569830000000004</v>
      </c>
      <c r="X27" s="136">
        <v>6.5474251952000002E-3</v>
      </c>
      <c r="Y27" s="136">
        <v>9.2033667736999992E-3</v>
      </c>
      <c r="Z27" s="136">
        <v>5.0250142979000002E-3</v>
      </c>
      <c r="AA27" s="136">
        <v>9.5615931945000013E-3</v>
      </c>
      <c r="AB27" s="136">
        <v>3.0337399461299999E-2</v>
      </c>
      <c r="AC27" s="136">
        <v>3.0323900000000002E-4</v>
      </c>
      <c r="AD27" s="136">
        <v>6.5957000000000006E-5</v>
      </c>
      <c r="AE27" s="137"/>
      <c r="AF27" s="138">
        <v>32019.153173242099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3.0795388964678705</v>
      </c>
      <c r="F28" s="136">
        <v>0.6667030877949941</v>
      </c>
      <c r="G28" s="136">
        <v>0.32644316622600672</v>
      </c>
      <c r="H28" s="136">
        <v>7.5061369918100907E-3</v>
      </c>
      <c r="I28" s="136">
        <v>0.42790900180112423</v>
      </c>
      <c r="J28" s="136">
        <v>0.42790900180112423</v>
      </c>
      <c r="K28" s="136">
        <v>0.42790900180112423</v>
      </c>
      <c r="L28" s="136">
        <v>0.2537862673217684</v>
      </c>
      <c r="M28" s="136">
        <v>6.8379343312558811</v>
      </c>
      <c r="N28" s="136">
        <v>0.22086732174936469</v>
      </c>
      <c r="O28" s="136">
        <v>5.1056557822185592E-5</v>
      </c>
      <c r="P28" s="136">
        <v>9.4518362731093165E-4</v>
      </c>
      <c r="Q28" s="136">
        <v>2.0588634406743928E-5</v>
      </c>
      <c r="R28" s="136">
        <v>2.7417996209890749E-3</v>
      </c>
      <c r="S28" s="136">
        <v>5.6945568360518242E-2</v>
      </c>
      <c r="T28" s="136">
        <v>2.3750988458829041E-3</v>
      </c>
      <c r="U28" s="136">
        <v>1.85606622366537E-5</v>
      </c>
      <c r="V28" s="136">
        <v>3.5689444163122919E-2</v>
      </c>
      <c r="W28" s="136">
        <v>0.1046916</v>
      </c>
      <c r="X28" s="136">
        <v>2.8875925262000003E-3</v>
      </c>
      <c r="Y28" s="136">
        <v>3.2745952665E-3</v>
      </c>
      <c r="Z28" s="136">
        <v>2.5235281543E-3</v>
      </c>
      <c r="AA28" s="136">
        <v>2.7619068612999998E-3</v>
      </c>
      <c r="AB28" s="136">
        <v>1.1447622808300001E-2</v>
      </c>
      <c r="AC28" s="136">
        <v>5.3923399999999999E-5</v>
      </c>
      <c r="AD28" s="136">
        <v>1.2822E-5</v>
      </c>
      <c r="AE28" s="137"/>
      <c r="AF28" s="138">
        <v>7058.9643877052004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21.186931486571837</v>
      </c>
      <c r="F29" s="136">
        <v>1.8664453524574918</v>
      </c>
      <c r="G29" s="136">
        <v>1.1324954567231365</v>
      </c>
      <c r="H29" s="136">
        <v>7.2841882130137512E-3</v>
      </c>
      <c r="I29" s="136">
        <v>0.81815679291185728</v>
      </c>
      <c r="J29" s="136">
        <v>0.81815679291185728</v>
      </c>
      <c r="K29" s="136">
        <v>0.81815679291185728</v>
      </c>
      <c r="L29" s="136">
        <v>0.43527104554753748</v>
      </c>
      <c r="M29" s="136">
        <v>5.6351411856609301</v>
      </c>
      <c r="N29" s="136">
        <v>3.5230975307378176E-2</v>
      </c>
      <c r="O29" s="136">
        <v>3.3104668660067494E-5</v>
      </c>
      <c r="P29" s="136">
        <v>2.8016448079741323E-3</v>
      </c>
      <c r="Q29" s="136">
        <v>5.3297554511763317E-5</v>
      </c>
      <c r="R29" s="136">
        <v>8.8404168594428938E-3</v>
      </c>
      <c r="S29" s="136">
        <v>0.18142559534802</v>
      </c>
      <c r="T29" s="136">
        <v>7.4613690686131931E-3</v>
      </c>
      <c r="U29" s="136">
        <v>5.2976365884689397E-5</v>
      </c>
      <c r="V29" s="136">
        <v>0.11293124267557654</v>
      </c>
      <c r="W29" s="136">
        <v>0.15866140000000001</v>
      </c>
      <c r="X29" s="136">
        <v>2.2665861827999997E-3</v>
      </c>
      <c r="Y29" s="136">
        <v>1.37254385541E-2</v>
      </c>
      <c r="Z29" s="136">
        <v>1.53372331731E-2</v>
      </c>
      <c r="AA29" s="136">
        <v>3.5258007294999998E-3</v>
      </c>
      <c r="AB29" s="136">
        <v>3.4855058639499996E-2</v>
      </c>
      <c r="AC29" s="136">
        <v>6.6150300000000003E-5</v>
      </c>
      <c r="AD29" s="136">
        <v>2.8713599999999999E-5</v>
      </c>
      <c r="AE29" s="137"/>
      <c r="AF29" s="138">
        <v>22427.367341039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8.0596280181571459E-2</v>
      </c>
      <c r="F30" s="136">
        <v>0.65783647372625942</v>
      </c>
      <c r="G30" s="136">
        <v>7.8176397158155591E-3</v>
      </c>
      <c r="H30" s="136">
        <v>6.6061028890151193E-4</v>
      </c>
      <c r="I30" s="136">
        <v>1.2335336730608364E-2</v>
      </c>
      <c r="J30" s="136">
        <v>1.2335336730608364E-2</v>
      </c>
      <c r="K30" s="136">
        <v>1.2335336730608364E-2</v>
      </c>
      <c r="L30" s="136">
        <v>1.8716073571530543E-3</v>
      </c>
      <c r="M30" s="136">
        <v>4.5806178154231594</v>
      </c>
      <c r="N30" s="136">
        <v>0.12634915031625921</v>
      </c>
      <c r="O30" s="136">
        <v>2.9036628809069661E-5</v>
      </c>
      <c r="P30" s="136">
        <v>1.0294625940480489E-4</v>
      </c>
      <c r="Q30" s="136">
        <v>7.8488988001392601E-6</v>
      </c>
      <c r="R30" s="136">
        <v>1.7731425433480737E-4</v>
      </c>
      <c r="S30" s="136">
        <v>3.9893660468838634E-3</v>
      </c>
      <c r="T30" s="136">
        <v>1.8580394015308964E-4</v>
      </c>
      <c r="U30" s="136">
        <v>3.9091193083812306E-6</v>
      </c>
      <c r="V30" s="136">
        <v>7.7271573864721291E-2</v>
      </c>
      <c r="W30" s="136">
        <v>9.1605999999999996E-3</v>
      </c>
      <c r="X30" s="136">
        <v>1.2330667350000002E-4</v>
      </c>
      <c r="Y30" s="136">
        <v>1.9323101360000001E-4</v>
      </c>
      <c r="Z30" s="136">
        <v>8.5757288400000007E-5</v>
      </c>
      <c r="AA30" s="136">
        <v>2.2162529550000002E-4</v>
      </c>
      <c r="AB30" s="136">
        <v>6.2392027100000003E-4</v>
      </c>
      <c r="AC30" s="136">
        <v>9.1603999999999996E-6</v>
      </c>
      <c r="AD30" s="136">
        <v>5.8723999999999999E-6</v>
      </c>
      <c r="AE30" s="137"/>
      <c r="AF30" s="138">
        <v>508.58675569859997</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4.0244346823041823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0.18437997182115956</v>
      </c>
      <c r="J32" s="136">
        <v>0.34513199305981751</v>
      </c>
      <c r="K32" s="136">
        <v>0.45280601961618844</v>
      </c>
      <c r="L32" s="136" t="s">
        <v>385</v>
      </c>
      <c r="M32" s="136" t="s">
        <v>393</v>
      </c>
      <c r="N32" s="136">
        <v>0.47689862733978139</v>
      </c>
      <c r="O32" s="136">
        <v>2.2008336992583718E-3</v>
      </c>
      <c r="P32" s="136">
        <v>1.4643042024377118E-6</v>
      </c>
      <c r="Q32" s="136">
        <v>1.4643042024377101E-12</v>
      </c>
      <c r="R32" s="136">
        <v>0.17680020042887903</v>
      </c>
      <c r="S32" s="136">
        <v>3.871851383519465</v>
      </c>
      <c r="T32" s="136">
        <v>2.7908725609302985E-2</v>
      </c>
      <c r="U32" s="136">
        <v>3.6875994364231847E-3</v>
      </c>
      <c r="V32" s="136">
        <v>1.4643042024377115</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15081.1316438351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0.1017082938080984</v>
      </c>
      <c r="J33" s="136">
        <v>0.18834869223721926</v>
      </c>
      <c r="K33" s="136">
        <v>0.37669738447443851</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15081.1316438351</v>
      </c>
      <c r="AL33" s="147" t="s">
        <v>382</v>
      </c>
    </row>
    <row r="34" spans="1:38" s="2" customFormat="1" ht="26.25" customHeight="1" thickBot="1" x14ac:dyDescent="0.25">
      <c r="A34" s="63" t="s">
        <v>70</v>
      </c>
      <c r="B34" s="63" t="s">
        <v>93</v>
      </c>
      <c r="C34" s="64" t="s">
        <v>94</v>
      </c>
      <c r="D34" s="65"/>
      <c r="E34" s="136">
        <v>2.8373531618569636</v>
      </c>
      <c r="F34" s="136">
        <v>0.25178801913425347</v>
      </c>
      <c r="G34" s="136">
        <v>1.0829592220828106E-3</v>
      </c>
      <c r="H34" s="136">
        <v>3.7903572772898374E-4</v>
      </c>
      <c r="I34" s="136">
        <v>7.4182706712672533E-2</v>
      </c>
      <c r="J34" s="136">
        <v>7.7973063989962357E-2</v>
      </c>
      <c r="K34" s="136">
        <v>8.2304900878293605E-2</v>
      </c>
      <c r="L34" s="136">
        <v>4.8218759363237149E-2</v>
      </c>
      <c r="M34" s="136">
        <v>0.57938318381430365</v>
      </c>
      <c r="N34" s="136" t="s">
        <v>393</v>
      </c>
      <c r="O34" s="136">
        <v>5.4147961104140528E-4</v>
      </c>
      <c r="P34" s="136" t="s">
        <v>393</v>
      </c>
      <c r="Q34" s="136" t="s">
        <v>393</v>
      </c>
      <c r="R34" s="136">
        <v>2.7073980552070266E-3</v>
      </c>
      <c r="S34" s="136">
        <v>9.2051533877038891E-2</v>
      </c>
      <c r="T34" s="136">
        <v>3.7903572772898372E-3</v>
      </c>
      <c r="U34" s="136">
        <v>5.4147961104140528E-4</v>
      </c>
      <c r="V34" s="136">
        <v>5.4147961104140531E-2</v>
      </c>
      <c r="W34" s="136">
        <v>5.4147961104140533E-3</v>
      </c>
      <c r="X34" s="136">
        <v>1.6244388331242158E-3</v>
      </c>
      <c r="Y34" s="136">
        <v>2.7073980552070266E-3</v>
      </c>
      <c r="Z34" s="136">
        <v>2.0143041530740278E-6</v>
      </c>
      <c r="AA34" s="136">
        <v>4.6567246549560857E-7</v>
      </c>
      <c r="AB34" s="136">
        <v>4.3343168649498118E-3</v>
      </c>
      <c r="AC34" s="136">
        <v>4.3318368883312424E-4</v>
      </c>
      <c r="AD34" s="136">
        <v>0.54147961104140518</v>
      </c>
      <c r="AE34" s="137"/>
      <c r="AF34" s="138">
        <v>2301.288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1.0166728095017541</v>
      </c>
      <c r="F36" s="136">
        <v>3.4615593766137903E-2</v>
      </c>
      <c r="G36" s="136">
        <v>0.25641180567509558</v>
      </c>
      <c r="H36" s="136">
        <v>8.9744131986283461E-5</v>
      </c>
      <c r="I36" s="136">
        <v>7.1795305589026762E-2</v>
      </c>
      <c r="J36" s="136">
        <v>7.9487659759279641E-2</v>
      </c>
      <c r="K36" s="136">
        <v>7.9487659759279641E-2</v>
      </c>
      <c r="L36" s="136">
        <v>9.5385191711135561E-3</v>
      </c>
      <c r="M36" s="136">
        <v>9.4872368099785387E-2</v>
      </c>
      <c r="N36" s="136">
        <v>2.3077062510758603E-3</v>
      </c>
      <c r="O36" s="136">
        <v>2.564118056750956E-4</v>
      </c>
      <c r="P36" s="136">
        <v>2.564118056750956E-4</v>
      </c>
      <c r="Q36" s="136">
        <v>8.7180013929532511E-3</v>
      </c>
      <c r="R36" s="136">
        <v>9.2308250043034411E-3</v>
      </c>
      <c r="S36" s="136">
        <v>1.6025737854693474E-2</v>
      </c>
      <c r="T36" s="136">
        <v>0.41025888908015296</v>
      </c>
      <c r="U36" s="136">
        <v>2.6923239595885036E-3</v>
      </c>
      <c r="V36" s="136">
        <v>1.5384708340505735E-2</v>
      </c>
      <c r="W36" s="136">
        <v>6.0256774333647465E-4</v>
      </c>
      <c r="X36" s="136">
        <v>3.8461770851264338E-4</v>
      </c>
      <c r="Y36" s="136">
        <v>6.4102951418773914E-4</v>
      </c>
      <c r="Z36" s="136">
        <v>4.7692595855567783E-7</v>
      </c>
      <c r="AA36" s="136">
        <v>1.1025707644029112E-7</v>
      </c>
      <c r="AB36" s="136">
        <v>1.0262344057353785E-3</v>
      </c>
      <c r="AC36" s="136">
        <v>1.7948826397256694E-3</v>
      </c>
      <c r="AD36" s="136">
        <v>7.3077364617402238E-3</v>
      </c>
      <c r="AE36" s="137"/>
      <c r="AF36" s="138">
        <v>542.3736583704665</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3.1761611988696457</v>
      </c>
      <c r="F37" s="136">
        <v>0.12468295646107506</v>
      </c>
      <c r="G37" s="136">
        <v>8.7314265027472722E-4</v>
      </c>
      <c r="H37" s="136" t="s">
        <v>385</v>
      </c>
      <c r="I37" s="136">
        <v>1.1091166589469916E-4</v>
      </c>
      <c r="J37" s="136">
        <v>1.1091166589469916E-4</v>
      </c>
      <c r="K37" s="136">
        <v>1.1091166589469916E-4</v>
      </c>
      <c r="L37" s="136" t="s">
        <v>393</v>
      </c>
      <c r="M37" s="136">
        <v>0.37186404325062999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17826.713068127599</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2.7269098040209032</v>
      </c>
      <c r="F39" s="136">
        <v>0.22582174831775667</v>
      </c>
      <c r="G39" s="136">
        <v>2.1676029790804177</v>
      </c>
      <c r="H39" s="136" t="s">
        <v>390</v>
      </c>
      <c r="I39" s="136">
        <v>0.82832992247290349</v>
      </c>
      <c r="J39" s="136">
        <v>1.0008945008376136</v>
      </c>
      <c r="K39" s="136">
        <v>1.4733270559739828</v>
      </c>
      <c r="L39" s="136" t="s">
        <v>393</v>
      </c>
      <c r="M39" s="136">
        <v>4.3002400600665291</v>
      </c>
      <c r="N39" s="136">
        <v>0.29498344789313202</v>
      </c>
      <c r="O39" s="136">
        <v>6.9082008828543354E-3</v>
      </c>
      <c r="P39" s="136">
        <v>1.6537758514283862E-2</v>
      </c>
      <c r="Q39" s="136">
        <v>1.0833650619170899E-2</v>
      </c>
      <c r="R39" s="136">
        <v>3.3518733040131164E-2</v>
      </c>
      <c r="S39" s="136">
        <v>4.0999638066280028E-2</v>
      </c>
      <c r="T39" s="136">
        <v>4.0070223391172687E-2</v>
      </c>
      <c r="U39" s="136">
        <v>4.0267637738723439E-3</v>
      </c>
      <c r="V39" s="136">
        <v>0.55089672015609459</v>
      </c>
      <c r="W39" s="136">
        <v>0.5302646846835023</v>
      </c>
      <c r="X39" s="136">
        <v>0.12857463285217174</v>
      </c>
      <c r="Y39" s="136">
        <v>0.17112447849303103</v>
      </c>
      <c r="Z39" s="136">
        <v>7.7486242621802051E-2</v>
      </c>
      <c r="AA39" s="136">
        <v>6.4332147923222172E-2</v>
      </c>
      <c r="AB39" s="136">
        <v>0.44151750189022704</v>
      </c>
      <c r="AC39" s="136">
        <v>2.2834001091765806E-3</v>
      </c>
      <c r="AD39" s="136">
        <v>0.31198310814775515</v>
      </c>
      <c r="AE39" s="137"/>
      <c r="AF39" s="138">
        <v>346.76677936499783</v>
      </c>
      <c r="AG39" s="138">
        <v>3469.0326472890133</v>
      </c>
      <c r="AH39" s="138">
        <v>43093.952181881716</v>
      </c>
      <c r="AI39" s="138">
        <v>204.9021504704001</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3.9131928353378944</v>
      </c>
      <c r="F41" s="136">
        <v>47.106651673686507</v>
      </c>
      <c r="G41" s="136">
        <v>7.1727194917722272</v>
      </c>
      <c r="H41" s="136">
        <v>0.79974751059157623</v>
      </c>
      <c r="I41" s="136">
        <v>24.834655526995498</v>
      </c>
      <c r="J41" s="136">
        <v>25.2805905816981</v>
      </c>
      <c r="K41" s="136">
        <v>27.456713844419166</v>
      </c>
      <c r="L41" s="136">
        <v>2.0058600852088824</v>
      </c>
      <c r="M41" s="136">
        <v>231.1611092810914</v>
      </c>
      <c r="N41" s="136">
        <v>0.39202498516675843</v>
      </c>
      <c r="O41" s="136">
        <v>0.12214242313118212</v>
      </c>
      <c r="P41" s="136">
        <v>0.13245145919239965</v>
      </c>
      <c r="Q41" s="136">
        <v>0.16719668151744715</v>
      </c>
      <c r="R41" s="136">
        <v>0.88034570288003922</v>
      </c>
      <c r="S41" s="136">
        <v>0.18330659243852357</v>
      </c>
      <c r="T41" s="136">
        <v>0.118085182089984</v>
      </c>
      <c r="U41" s="136">
        <v>5.118412744003125E-2</v>
      </c>
      <c r="V41" s="136">
        <v>2.8909290192671957</v>
      </c>
      <c r="W41" s="136">
        <v>4.6704846098924575</v>
      </c>
      <c r="X41" s="136">
        <v>4.9613501409675118</v>
      </c>
      <c r="Y41" s="136">
        <v>3.4993806012583351</v>
      </c>
      <c r="Z41" s="136">
        <v>2.0367584289319405</v>
      </c>
      <c r="AA41" s="136">
        <v>2.6140955603459428</v>
      </c>
      <c r="AB41" s="136">
        <v>13.111584731503731</v>
      </c>
      <c r="AC41" s="136">
        <v>3.3871818687645749</v>
      </c>
      <c r="AD41" s="136">
        <v>0.18222302571326821</v>
      </c>
      <c r="AE41" s="137"/>
      <c r="AF41" s="138">
        <v>1059</v>
      </c>
      <c r="AG41" s="138">
        <v>11934.38551230454</v>
      </c>
      <c r="AH41" s="138">
        <v>61281.202233428892</v>
      </c>
      <c r="AI41" s="138">
        <v>11813.450032758499</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0.12500800274027138</v>
      </c>
      <c r="F43" s="136">
        <v>3.2361644204878137E-2</v>
      </c>
      <c r="G43" s="136">
        <v>0.16841502634652633</v>
      </c>
      <c r="H43" s="136" t="s">
        <v>393</v>
      </c>
      <c r="I43" s="136">
        <v>3.5263592921762989E-2</v>
      </c>
      <c r="J43" s="136">
        <v>8.0505271622755892E-2</v>
      </c>
      <c r="K43" s="136">
        <v>0.17608368146141284</v>
      </c>
      <c r="L43" s="136" t="s">
        <v>393</v>
      </c>
      <c r="M43" s="136">
        <v>0.31933718176096271</v>
      </c>
      <c r="N43" s="136">
        <v>6.1727432678299728E-2</v>
      </c>
      <c r="O43" s="136">
        <v>1.0646675330206058E-3</v>
      </c>
      <c r="P43" s="136">
        <v>2.5207414393463318E-3</v>
      </c>
      <c r="Q43" s="136">
        <v>1.7435688937129808E-3</v>
      </c>
      <c r="R43" s="136">
        <v>6.0456897470537417E-3</v>
      </c>
      <c r="S43" s="136">
        <v>9.2722720773041594E-3</v>
      </c>
      <c r="T43" s="136">
        <v>1.7562983700802698E-2</v>
      </c>
      <c r="U43" s="136">
        <v>6.8052162284192713E-4</v>
      </c>
      <c r="V43" s="136">
        <v>9.8586022961084124E-2</v>
      </c>
      <c r="W43" s="136">
        <v>0.11792057725783017</v>
      </c>
      <c r="X43" s="136">
        <v>2.9215418062759724E-2</v>
      </c>
      <c r="Y43" s="136">
        <v>3.8195197839029138E-2</v>
      </c>
      <c r="Z43" s="136">
        <v>1.531042924035146E-2</v>
      </c>
      <c r="AA43" s="136">
        <v>1.2265201779325609E-2</v>
      </c>
      <c r="AB43" s="136">
        <v>9.4986246921465928E-2</v>
      </c>
      <c r="AC43" s="136">
        <v>2.7259549467551863E-4</v>
      </c>
      <c r="AD43" s="136">
        <v>5.6164701513349485E-2</v>
      </c>
      <c r="AE43" s="137"/>
      <c r="AF43" s="138">
        <v>81.631430958977219</v>
      </c>
      <c r="AG43" s="138">
        <v>201.3414848359194</v>
      </c>
      <c r="AH43" s="138">
        <v>1184.2713605797594</v>
      </c>
      <c r="AI43" s="138">
        <v>75.027623046283495</v>
      </c>
      <c r="AJ43" s="138" t="s">
        <v>390</v>
      </c>
      <c r="AK43" s="138" t="s">
        <v>385</v>
      </c>
      <c r="AL43" s="147"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393</v>
      </c>
      <c r="O44" s="136">
        <v>2.4999999999999999E-7</v>
      </c>
      <c r="P44" s="136" t="s">
        <v>385</v>
      </c>
      <c r="Q44" s="136" t="s">
        <v>385</v>
      </c>
      <c r="R44" s="136">
        <v>1.2500000000000003E-6</v>
      </c>
      <c r="S44" s="136">
        <v>4.2500000000000003E-5</v>
      </c>
      <c r="T44" s="136">
        <v>1.75E-6</v>
      </c>
      <c r="U44" s="136">
        <v>2.4999999999999999E-7</v>
      </c>
      <c r="V44" s="136">
        <v>2.5000000000000001E-5</v>
      </c>
      <c r="W44" s="136" t="s">
        <v>393</v>
      </c>
      <c r="X44" s="136">
        <v>7.8122600311095255E-7</v>
      </c>
      <c r="Y44" s="136">
        <v>1.2187739968890475E-6</v>
      </c>
      <c r="Z44" s="136" t="s">
        <v>393</v>
      </c>
      <c r="AA44" s="136" t="s">
        <v>393</v>
      </c>
      <c r="AB44" s="136" t="s">
        <v>393</v>
      </c>
      <c r="AC44" s="136" t="s">
        <v>393</v>
      </c>
      <c r="AD44" s="136" t="s">
        <v>393</v>
      </c>
      <c r="AE44" s="137"/>
      <c r="AF44" s="138">
        <v>1382.050814978285</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0.1947180999208295</v>
      </c>
      <c r="F46" s="136">
        <v>7.1183155903110831E-3</v>
      </c>
      <c r="G46" s="136">
        <v>0.33821073775868621</v>
      </c>
      <c r="H46" s="136">
        <v>5.5595555144832042E-3</v>
      </c>
      <c r="I46" s="136">
        <v>4.0292310712038863E-2</v>
      </c>
      <c r="J46" s="136">
        <v>5.371118878356973E-2</v>
      </c>
      <c r="K46" s="136">
        <v>0.101763377507229</v>
      </c>
      <c r="L46" s="136" t="s">
        <v>393</v>
      </c>
      <c r="M46" s="136">
        <v>0.2353449152735981</v>
      </c>
      <c r="N46" s="136">
        <v>7.6899715552867856E-2</v>
      </c>
      <c r="O46" s="136">
        <v>9.7414283635817575E-4</v>
      </c>
      <c r="P46" s="136">
        <v>5.1937194177377223E-3</v>
      </c>
      <c r="Q46" s="136">
        <v>2.8142973766072999E-3</v>
      </c>
      <c r="R46" s="136">
        <v>9.7432703077280792E-3</v>
      </c>
      <c r="S46" s="136">
        <v>9.5305658142044933E-3</v>
      </c>
      <c r="T46" s="136">
        <v>1.6343710946244785E-2</v>
      </c>
      <c r="U46" s="136">
        <v>1.2355630262947104E-3</v>
      </c>
      <c r="V46" s="136">
        <v>0.11635492231917992</v>
      </c>
      <c r="W46" s="136">
        <v>0.11217594434320495</v>
      </c>
      <c r="X46" s="136">
        <v>2.3837969275295651E-2</v>
      </c>
      <c r="Y46" s="136">
        <v>3.1725726974517664E-2</v>
      </c>
      <c r="Z46" s="136">
        <v>1.4134497706507964E-2</v>
      </c>
      <c r="AA46" s="136">
        <v>1.1140426161370906E-2</v>
      </c>
      <c r="AB46" s="136">
        <v>8.0838620117692189E-2</v>
      </c>
      <c r="AC46" s="136">
        <v>3.7908200522285312E-4</v>
      </c>
      <c r="AD46" s="136">
        <v>0.10074972231918669</v>
      </c>
      <c r="AE46" s="137"/>
      <c r="AF46" s="138">
        <v>11.143075748485852</v>
      </c>
      <c r="AG46" s="138">
        <v>310.7278850778477</v>
      </c>
      <c r="AH46" s="138">
        <v>2044.8921464069601</v>
      </c>
      <c r="AI46" s="138">
        <v>196.68001716879999</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11.853</v>
      </c>
      <c r="G48" s="136" t="s">
        <v>385</v>
      </c>
      <c r="H48" s="136" t="s">
        <v>385</v>
      </c>
      <c r="I48" s="136">
        <v>0.15804000000000001</v>
      </c>
      <c r="J48" s="136">
        <v>1.1062800000000002</v>
      </c>
      <c r="K48" s="136">
        <v>2.3310900000000001</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3.9510000000000001</v>
      </c>
      <c r="AL48" s="147" t="s">
        <v>397</v>
      </c>
    </row>
    <row r="49" spans="1:38" s="2" customFormat="1" ht="26.25" customHeight="1" thickBot="1" x14ac:dyDescent="0.25">
      <c r="A49" s="63" t="s">
        <v>119</v>
      </c>
      <c r="B49" s="63" t="s">
        <v>122</v>
      </c>
      <c r="C49" s="64" t="s">
        <v>123</v>
      </c>
      <c r="D49" s="65"/>
      <c r="E49" s="136">
        <v>1.2791133000000002E-3</v>
      </c>
      <c r="F49" s="136">
        <v>1.0943524900000001E-2</v>
      </c>
      <c r="G49" s="136">
        <v>1.1369896000000001E-3</v>
      </c>
      <c r="H49" s="136">
        <v>5.2585769000000008E-3</v>
      </c>
      <c r="I49" s="136">
        <v>8.6695457000000004E-2</v>
      </c>
      <c r="J49" s="136">
        <v>0.20750060200000001</v>
      </c>
      <c r="K49" s="136">
        <v>0.49316923899999998</v>
      </c>
      <c r="L49" s="136">
        <v>4.248077393E-2</v>
      </c>
      <c r="M49" s="136">
        <v>0.65376902000000003</v>
      </c>
      <c r="N49" s="136">
        <v>0.54007006000000002</v>
      </c>
      <c r="O49" s="136">
        <v>9.9486590000000003E-3</v>
      </c>
      <c r="P49" s="136">
        <v>1.7054844000000003E-2</v>
      </c>
      <c r="Q49" s="136">
        <v>1.8476081000000002E-2</v>
      </c>
      <c r="R49" s="136">
        <v>0.24161029000000003</v>
      </c>
      <c r="S49" s="136">
        <v>6.8219376000000012E-2</v>
      </c>
      <c r="T49" s="136">
        <v>0.17054844</v>
      </c>
      <c r="U49" s="136">
        <v>2.2739792000000002E-2</v>
      </c>
      <c r="V49" s="136">
        <v>0.31267214000000004</v>
      </c>
      <c r="W49" s="136">
        <v>4.2637110000000007</v>
      </c>
      <c r="X49" s="136">
        <v>0.22739792000000003</v>
      </c>
      <c r="Y49" s="136">
        <v>0.28424740000000004</v>
      </c>
      <c r="Z49" s="136">
        <v>0.14212370000000002</v>
      </c>
      <c r="AA49" s="136">
        <v>9.9486590000000014E-2</v>
      </c>
      <c r="AB49" s="136">
        <v>5.0169666100000008</v>
      </c>
      <c r="AC49" s="136" t="s">
        <v>393</v>
      </c>
      <c r="AD49" s="136" t="s">
        <v>393</v>
      </c>
      <c r="AE49" s="137"/>
      <c r="AF49" s="138" t="s">
        <v>385</v>
      </c>
      <c r="AG49" s="138" t="s">
        <v>385</v>
      </c>
      <c r="AH49" s="138" t="s">
        <v>385</v>
      </c>
      <c r="AI49" s="138" t="s">
        <v>385</v>
      </c>
      <c r="AJ49" s="138" t="s">
        <v>385</v>
      </c>
      <c r="AK49" s="138">
        <v>1.4212370000000001</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1.115</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2.7795E-2</v>
      </c>
      <c r="O52" s="136">
        <v>2.7795E-2</v>
      </c>
      <c r="P52" s="136">
        <v>2.7795E-2</v>
      </c>
      <c r="Q52" s="136">
        <v>2.7795E-2</v>
      </c>
      <c r="R52" s="136">
        <v>2.7795E-2</v>
      </c>
      <c r="S52" s="136">
        <v>2.7795E-2</v>
      </c>
      <c r="T52" s="136">
        <v>2.7795E-2</v>
      </c>
      <c r="U52" s="136">
        <v>2.7795E-2</v>
      </c>
      <c r="V52" s="136">
        <v>2.7795E-2</v>
      </c>
      <c r="W52" s="136">
        <v>3.1065000000000002E-2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v>
      </c>
      <c r="AL52" s="147" t="s">
        <v>401</v>
      </c>
    </row>
    <row r="53" spans="1:38" s="2" customFormat="1" ht="26.25" customHeight="1" thickBot="1" x14ac:dyDescent="0.25">
      <c r="A53" s="63" t="s">
        <v>119</v>
      </c>
      <c r="B53" s="67" t="s">
        <v>129</v>
      </c>
      <c r="C53" s="69" t="s">
        <v>130</v>
      </c>
      <c r="D53" s="66"/>
      <c r="E53" s="136" t="s">
        <v>385</v>
      </c>
      <c r="F53" s="136">
        <v>3.0844357344480069</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1.5422178672240034</v>
      </c>
      <c r="AL53" s="147" t="s">
        <v>402</v>
      </c>
    </row>
    <row r="54" spans="1:38" s="2" customFormat="1" ht="37.5" customHeight="1" thickBot="1" x14ac:dyDescent="0.25">
      <c r="A54" s="63" t="s">
        <v>119</v>
      </c>
      <c r="B54" s="67" t="s">
        <v>131</v>
      </c>
      <c r="C54" s="69" t="s">
        <v>132</v>
      </c>
      <c r="D54" s="66"/>
      <c r="E54" s="136" t="s">
        <v>385</v>
      </c>
      <c r="F54" s="136">
        <v>8.3403999999999989</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83404</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9.6199762755173793E-2</v>
      </c>
      <c r="J57" s="136">
        <v>0.22693712322106718</v>
      </c>
      <c r="K57" s="136">
        <v>0.55859411355279665</v>
      </c>
      <c r="L57" s="136">
        <v>2.8859928826552137E-3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3528.7669999999998</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5.7239906230737801E-3</v>
      </c>
      <c r="J58" s="136">
        <v>6.868787640223506E-2</v>
      </c>
      <c r="K58" s="136">
        <v>0.57239898902624897</v>
      </c>
      <c r="L58" s="136">
        <v>2.6330356866139389E-5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743.92</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9.9271586811969709E-2</v>
      </c>
      <c r="J59" s="136">
        <v>0.10363517304546288</v>
      </c>
      <c r="K59" s="136">
        <v>0.10908965583732935</v>
      </c>
      <c r="L59" s="136">
        <v>6.1548383823421221E-5</v>
      </c>
      <c r="M59" s="136" t="s">
        <v>392</v>
      </c>
      <c r="N59" s="136">
        <v>0.38116176606642688</v>
      </c>
      <c r="O59" s="136">
        <v>1.0295118884233734E-2</v>
      </c>
      <c r="P59" s="136">
        <v>8.1151200000000013E-4</v>
      </c>
      <c r="Q59" s="136">
        <v>2.4879870636898189E-2</v>
      </c>
      <c r="R59" s="136">
        <v>3.174328322638735E-2</v>
      </c>
      <c r="S59" s="136">
        <v>1.893528E-3</v>
      </c>
      <c r="T59" s="136">
        <v>2.0590237768467468E-2</v>
      </c>
      <c r="U59" s="136">
        <v>0.12868898605292167</v>
      </c>
      <c r="V59" s="136">
        <v>0.10008648000000001</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270.50400000000002</v>
      </c>
      <c r="AL59" s="147" t="s">
        <v>407</v>
      </c>
    </row>
    <row r="60" spans="1:38" s="2" customFormat="1" ht="26.25" customHeight="1" thickBot="1" x14ac:dyDescent="0.25">
      <c r="A60" s="63" t="s">
        <v>53</v>
      </c>
      <c r="B60" s="71" t="s">
        <v>142</v>
      </c>
      <c r="C60" s="64" t="s">
        <v>143</v>
      </c>
      <c r="D60" s="110"/>
      <c r="E60" s="136">
        <v>9.6322343944689436E-3</v>
      </c>
      <c r="F60" s="136">
        <v>1.9566163753436267E-4</v>
      </c>
      <c r="G60" s="136">
        <v>8.1340321952371088E-3</v>
      </c>
      <c r="H60" s="136" t="s">
        <v>385</v>
      </c>
      <c r="I60" s="136">
        <v>2.1346414246935274E-3</v>
      </c>
      <c r="J60" s="136">
        <v>2.5610175783747004E-2</v>
      </c>
      <c r="K60" s="136">
        <v>0.2134101955417535</v>
      </c>
      <c r="L60" s="136" t="s">
        <v>385</v>
      </c>
      <c r="M60" s="136">
        <v>2.6268131436435076E-2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22.253202777864782</v>
      </c>
      <c r="AG60" s="138">
        <v>24.822145599999999</v>
      </c>
      <c r="AH60" s="138">
        <v>23.575184453200002</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0.20548642824543922</v>
      </c>
      <c r="J61" s="136">
        <v>2.0548642824543921</v>
      </c>
      <c r="K61" s="136">
        <v>6.873139542472253</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3.8670379329503839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0.34440113859990168</v>
      </c>
      <c r="F63" s="136">
        <v>0.17504167644327617</v>
      </c>
      <c r="G63" s="136">
        <v>0.18675197077365888</v>
      </c>
      <c r="H63" s="136">
        <v>7.5019442538481204E-4</v>
      </c>
      <c r="I63" s="136">
        <v>0.11221539085509882</v>
      </c>
      <c r="J63" s="136">
        <v>0.12044199524053083</v>
      </c>
      <c r="K63" s="136">
        <v>0.15217831413204697</v>
      </c>
      <c r="L63" s="136" t="s">
        <v>393</v>
      </c>
      <c r="M63" s="136">
        <v>1.3110194984629571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69.684870799999999</v>
      </c>
      <c r="AG63" s="138">
        <v>195.83735171270004</v>
      </c>
      <c r="AH63" s="138">
        <v>1900.4411138279197</v>
      </c>
      <c r="AI63" s="138" t="s">
        <v>390</v>
      </c>
      <c r="AJ63" s="138" t="s">
        <v>385</v>
      </c>
      <c r="AK63" s="138" t="s">
        <v>385</v>
      </c>
      <c r="AL63" s="147" t="s">
        <v>399</v>
      </c>
    </row>
    <row r="64" spans="1:38" s="2" customFormat="1" ht="26.25" customHeight="1" thickBot="1" x14ac:dyDescent="0.25">
      <c r="A64" s="63" t="s">
        <v>53</v>
      </c>
      <c r="B64" s="71" t="s">
        <v>150</v>
      </c>
      <c r="C64" s="64" t="s">
        <v>151</v>
      </c>
      <c r="D64" s="65"/>
      <c r="E64" s="136">
        <v>0.21617814977099595</v>
      </c>
      <c r="F64" s="136">
        <v>3.8853912271097114E-3</v>
      </c>
      <c r="G64" s="136">
        <v>1.1290486439882127E-3</v>
      </c>
      <c r="H64" s="136">
        <v>3.6429999999999995E-3</v>
      </c>
      <c r="I64" s="136">
        <v>2.147804743708822E-2</v>
      </c>
      <c r="J64" s="136">
        <v>3.5796747251627258E-2</v>
      </c>
      <c r="K64" s="136">
        <v>5.9661246086742246E-2</v>
      </c>
      <c r="L64" s="136" t="s">
        <v>385</v>
      </c>
      <c r="M64" s="136">
        <v>7.1026295187625488E-2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5811.0791399999989</v>
      </c>
      <c r="AI64" s="138" t="s">
        <v>385</v>
      </c>
      <c r="AJ64" s="138" t="s">
        <v>385</v>
      </c>
      <c r="AK64" s="138">
        <v>364.3</v>
      </c>
      <c r="AL64" s="147" t="s">
        <v>411</v>
      </c>
    </row>
    <row r="65" spans="1:38" s="2" customFormat="1" ht="26.25" customHeight="1" thickBot="1" x14ac:dyDescent="0.25">
      <c r="A65" s="63" t="s">
        <v>53</v>
      </c>
      <c r="B65" s="67" t="s">
        <v>152</v>
      </c>
      <c r="C65" s="64" t="s">
        <v>153</v>
      </c>
      <c r="D65" s="65"/>
      <c r="E65" s="136">
        <v>0.16399803614802</v>
      </c>
      <c r="F65" s="136" t="s">
        <v>385</v>
      </c>
      <c r="G65" s="136" t="s">
        <v>385</v>
      </c>
      <c r="H65" s="136">
        <v>3.6770009262089543E-3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377.35300000000001</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0.20680660627028219</v>
      </c>
      <c r="F67" s="136">
        <v>1.0576817403289921E-5</v>
      </c>
      <c r="G67" s="136">
        <v>1.5153086409821751E-2</v>
      </c>
      <c r="H67" s="136" t="s">
        <v>385</v>
      </c>
      <c r="I67" s="136">
        <v>0.15785839527029108</v>
      </c>
      <c r="J67" s="136">
        <v>0.26309732932703273</v>
      </c>
      <c r="K67" s="136">
        <v>0.4384955544549799</v>
      </c>
      <c r="L67" s="136" t="s">
        <v>393</v>
      </c>
      <c r="M67" s="136">
        <v>6.7084078529436417E-2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228.42433094640003</v>
      </c>
      <c r="AI67" s="138" t="s">
        <v>390</v>
      </c>
      <c r="AJ67" s="138" t="s">
        <v>390</v>
      </c>
      <c r="AK67" s="138">
        <v>88.6</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0.64335498813328507</v>
      </c>
      <c r="F70" s="136">
        <v>2.697298913422284</v>
      </c>
      <c r="G70" s="136">
        <v>1.4975786504919752</v>
      </c>
      <c r="H70" s="136">
        <v>0.21960221607010749</v>
      </c>
      <c r="I70" s="136">
        <v>0.17421196381486578</v>
      </c>
      <c r="J70" s="136">
        <v>0.27337273907110499</v>
      </c>
      <c r="K70" s="136">
        <v>0.41533303454234305</v>
      </c>
      <c r="L70" s="136">
        <v>3.1358153486675837E-3</v>
      </c>
      <c r="M70" s="136">
        <v>3.8191679517928936</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157.44378728239997</v>
      </c>
      <c r="AG70" s="138" t="s">
        <v>390</v>
      </c>
      <c r="AH70" s="138">
        <v>1669.5779337306401</v>
      </c>
      <c r="AI70" s="138" t="s">
        <v>390</v>
      </c>
      <c r="AJ70" s="138" t="s">
        <v>390</v>
      </c>
      <c r="AK70" s="138" t="s">
        <v>385</v>
      </c>
      <c r="AL70" s="147" t="s">
        <v>399</v>
      </c>
    </row>
    <row r="71" spans="1:38" s="2" customFormat="1" ht="26.25" customHeight="1" thickBot="1" x14ac:dyDescent="0.25">
      <c r="A71" s="63" t="s">
        <v>53</v>
      </c>
      <c r="B71" s="63" t="s">
        <v>163</v>
      </c>
      <c r="C71" s="64" t="s">
        <v>164</v>
      </c>
      <c r="D71" s="70"/>
      <c r="E71" s="136">
        <v>6.1550764310777529E-5</v>
      </c>
      <c r="F71" s="136">
        <v>3.2069733395248474</v>
      </c>
      <c r="G71" s="136">
        <v>1.9692092783344557E-6</v>
      </c>
      <c r="H71" s="136">
        <v>1.3480640021148652E-4</v>
      </c>
      <c r="I71" s="136">
        <v>1.7356085421745062E-6</v>
      </c>
      <c r="J71" s="136">
        <v>2.1748861696571691E-6</v>
      </c>
      <c r="K71" s="136">
        <v>2.1965701272018425E-6</v>
      </c>
      <c r="L71" s="136" t="s">
        <v>393</v>
      </c>
      <c r="M71" s="136">
        <v>1.3139179506346809E-5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2.8538985845128084</v>
      </c>
      <c r="F72" s="136">
        <v>0.1965670792209632</v>
      </c>
      <c r="G72" s="136">
        <v>6.7987566402247221</v>
      </c>
      <c r="H72" s="136">
        <v>9.5521152269738632E-4</v>
      </c>
      <c r="I72" s="136">
        <v>1.0393034127884113</v>
      </c>
      <c r="J72" s="136">
        <v>1.6439136949923518</v>
      </c>
      <c r="K72" s="136">
        <v>7.0222078418793652</v>
      </c>
      <c r="L72" s="136">
        <v>3.7414922860382806E-3</v>
      </c>
      <c r="M72" s="136">
        <v>55.945442396564161</v>
      </c>
      <c r="N72" s="136">
        <v>16.287240371026147</v>
      </c>
      <c r="O72" s="136">
        <v>7.8284084544313751E-2</v>
      </c>
      <c r="P72" s="136">
        <v>0.16441552092852088</v>
      </c>
      <c r="Q72" s="136">
        <v>0.45252196306209158</v>
      </c>
      <c r="R72" s="136">
        <v>0.71269707239543056</v>
      </c>
      <c r="S72" s="136">
        <v>1.2756548932208496</v>
      </c>
      <c r="T72" s="136">
        <v>0.80226325318751046</v>
      </c>
      <c r="U72" s="136">
        <v>7.3679999999999995E-2</v>
      </c>
      <c r="V72" s="136">
        <v>7.8702711228126576</v>
      </c>
      <c r="W72" s="136">
        <v>28.840314999999997</v>
      </c>
      <c r="X72" s="136" t="s">
        <v>393</v>
      </c>
      <c r="Y72" s="136" t="s">
        <v>393</v>
      </c>
      <c r="Z72" s="136" t="s">
        <v>393</v>
      </c>
      <c r="AA72" s="136" t="s">
        <v>393</v>
      </c>
      <c r="AB72" s="136">
        <v>8.3167084799999991</v>
      </c>
      <c r="AC72" s="136">
        <v>9.6569999999999989E-2</v>
      </c>
      <c r="AD72" s="136">
        <v>15.716212500000001</v>
      </c>
      <c r="AE72" s="137"/>
      <c r="AF72" s="138">
        <v>4.9680225666666651</v>
      </c>
      <c r="AG72" s="138">
        <v>58070.706127252801</v>
      </c>
      <c r="AH72" s="138">
        <v>5892.6201451636043</v>
      </c>
      <c r="AI72" s="138" t="s">
        <v>390</v>
      </c>
      <c r="AJ72" s="138" t="s">
        <v>390</v>
      </c>
      <c r="AK72" s="138">
        <v>6514.6009999999997</v>
      </c>
      <c r="AL72" s="147" t="s">
        <v>417</v>
      </c>
    </row>
    <row r="73" spans="1:38" s="2" customFormat="1" ht="26.25" customHeight="1" thickBot="1" x14ac:dyDescent="0.25">
      <c r="A73" s="63" t="s">
        <v>53</v>
      </c>
      <c r="B73" s="63" t="s">
        <v>167</v>
      </c>
      <c r="C73" s="64" t="s">
        <v>168</v>
      </c>
      <c r="D73" s="65"/>
      <c r="E73" s="136">
        <v>0.34140736953261513</v>
      </c>
      <c r="F73" s="136">
        <v>2.9759826464124627E-2</v>
      </c>
      <c r="G73" s="136">
        <v>0.23051017738990459</v>
      </c>
      <c r="H73" s="136">
        <v>1.7280904452094674E-5</v>
      </c>
      <c r="I73" s="136">
        <v>0.12202543534062772</v>
      </c>
      <c r="J73" s="136">
        <v>0.15471151116165557</v>
      </c>
      <c r="K73" s="136">
        <v>0.17199110921286367</v>
      </c>
      <c r="L73" s="136">
        <v>1.2202543534062773E-2</v>
      </c>
      <c r="M73" s="136">
        <v>2.2932473506014932</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308.65551191200001</v>
      </c>
      <c r="AH73" s="138">
        <v>532.09700821999991</v>
      </c>
      <c r="AI73" s="138" t="s">
        <v>390</v>
      </c>
      <c r="AJ73" s="138" t="s">
        <v>390</v>
      </c>
      <c r="AK73" s="138">
        <v>133.666</v>
      </c>
      <c r="AL73" s="147" t="s">
        <v>418</v>
      </c>
    </row>
    <row r="74" spans="1:38" s="2" customFormat="1" ht="26.25" customHeight="1" thickBot="1" x14ac:dyDescent="0.25">
      <c r="A74" s="63" t="s">
        <v>53</v>
      </c>
      <c r="B74" s="63" t="s">
        <v>169</v>
      </c>
      <c r="C74" s="64" t="s">
        <v>170</v>
      </c>
      <c r="D74" s="65"/>
      <c r="E74" s="136">
        <v>0.36188285068799952</v>
      </c>
      <c r="F74" s="136">
        <v>2.4956696862137289E-3</v>
      </c>
      <c r="G74" s="136">
        <v>1.1479628598193838</v>
      </c>
      <c r="H74" s="136" t="s">
        <v>393</v>
      </c>
      <c r="I74" s="136">
        <v>7.7522222519517514E-2</v>
      </c>
      <c r="J74" s="136">
        <v>8.729232270670903E-2</v>
      </c>
      <c r="K74" s="136">
        <v>9.4652214592647249E-2</v>
      </c>
      <c r="L74" s="136">
        <v>1.7830111179489027E-3</v>
      </c>
      <c r="M74" s="136">
        <v>9.1351533726079488</v>
      </c>
      <c r="N74" s="136" t="s">
        <v>393</v>
      </c>
      <c r="O74" s="136" t="s">
        <v>393</v>
      </c>
      <c r="P74" s="136" t="s">
        <v>393</v>
      </c>
      <c r="Q74" s="136" t="s">
        <v>393</v>
      </c>
      <c r="R74" s="136" t="s">
        <v>393</v>
      </c>
      <c r="S74" s="136" t="s">
        <v>393</v>
      </c>
      <c r="T74" s="136" t="s">
        <v>393</v>
      </c>
      <c r="U74" s="136" t="s">
        <v>393</v>
      </c>
      <c r="V74" s="136" t="s">
        <v>393</v>
      </c>
      <c r="W74" s="136" t="s">
        <v>393</v>
      </c>
      <c r="X74" s="136">
        <v>7.5600000000000007E-3</v>
      </c>
      <c r="Y74" s="136">
        <v>2.16E-3</v>
      </c>
      <c r="Z74" s="136">
        <v>2.16E-3</v>
      </c>
      <c r="AA74" s="136">
        <v>1.08E-3</v>
      </c>
      <c r="AB74" s="136">
        <v>1.2960000000000001E-2</v>
      </c>
      <c r="AC74" s="136" t="s">
        <v>393</v>
      </c>
      <c r="AD74" s="136" t="s">
        <v>385</v>
      </c>
      <c r="AE74" s="137"/>
      <c r="AF74" s="138">
        <v>2.012137E-2</v>
      </c>
      <c r="AG74" s="138" t="s">
        <v>390</v>
      </c>
      <c r="AH74" s="138">
        <v>9728.4569032458949</v>
      </c>
      <c r="AI74" s="138">
        <v>71.471391999999994</v>
      </c>
      <c r="AJ74" s="138">
        <v>89.870361599999995</v>
      </c>
      <c r="AK74" s="138">
        <v>108</v>
      </c>
      <c r="AL74" s="147" t="s">
        <v>419</v>
      </c>
    </row>
    <row r="75" spans="1:38" s="2" customFormat="1" ht="26.25" customHeight="1" thickBot="1" x14ac:dyDescent="0.25">
      <c r="A75" s="63" t="s">
        <v>53</v>
      </c>
      <c r="B75" s="63" t="s">
        <v>171</v>
      </c>
      <c r="C75" s="64" t="s">
        <v>172</v>
      </c>
      <c r="D75" s="70"/>
      <c r="E75" s="136">
        <v>1.0464466482188828</v>
      </c>
      <c r="F75" s="136">
        <v>9.2064652506639467E-3</v>
      </c>
      <c r="G75" s="136">
        <v>0.48849864159173167</v>
      </c>
      <c r="H75" s="136">
        <v>8.6225330655422699E-4</v>
      </c>
      <c r="I75" s="136">
        <v>2.4745474555205355E-3</v>
      </c>
      <c r="J75" s="136">
        <v>2.9694500078113278E-2</v>
      </c>
      <c r="K75" s="136">
        <v>0.24745412093507263</v>
      </c>
      <c r="L75" s="136" t="s">
        <v>393</v>
      </c>
      <c r="M75" s="136">
        <v>3.3715918836895842</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762.18869699999993</v>
      </c>
      <c r="AG75" s="138" t="s">
        <v>390</v>
      </c>
      <c r="AH75" s="138">
        <v>3232.6820953923998</v>
      </c>
      <c r="AI75" s="138" t="s">
        <v>390</v>
      </c>
      <c r="AJ75" s="138" t="s">
        <v>390</v>
      </c>
      <c r="AK75" s="138">
        <v>301.06954353760096</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2.1053217768585163E-2</v>
      </c>
      <c r="F78" s="136">
        <v>4.6659354051379028E-3</v>
      </c>
      <c r="G78" s="136">
        <v>1.2881680673735348E-2</v>
      </c>
      <c r="H78" s="136" t="s">
        <v>393</v>
      </c>
      <c r="I78" s="136">
        <v>6.2892520686570553E-3</v>
      </c>
      <c r="J78" s="136">
        <v>7.9722909582399196E-3</v>
      </c>
      <c r="K78" s="136">
        <v>1.9011266068499101E-2</v>
      </c>
      <c r="L78" s="136">
        <v>6.2892520686570556E-6</v>
      </c>
      <c r="M78" s="136">
        <v>1.9384888997773619</v>
      </c>
      <c r="N78" s="136">
        <v>1.1572229600000001</v>
      </c>
      <c r="O78" s="136">
        <v>0.17807267100000004</v>
      </c>
      <c r="P78" s="136">
        <v>1.1472469000000001E-3</v>
      </c>
      <c r="Q78" s="136">
        <v>0.12470075000000001</v>
      </c>
      <c r="R78" s="136">
        <v>0.79808480000000004</v>
      </c>
      <c r="S78" s="136">
        <v>1.5413012699999999</v>
      </c>
      <c r="T78" s="136">
        <v>0.10060856510000001</v>
      </c>
      <c r="U78" s="136" t="s">
        <v>393</v>
      </c>
      <c r="V78" s="136" t="s">
        <v>393</v>
      </c>
      <c r="W78" s="136">
        <v>2.2446633803</v>
      </c>
      <c r="X78" s="136" t="s">
        <v>393</v>
      </c>
      <c r="Y78" s="136" t="s">
        <v>393</v>
      </c>
      <c r="Z78" s="136" t="s">
        <v>393</v>
      </c>
      <c r="AA78" s="136" t="s">
        <v>393</v>
      </c>
      <c r="AB78" s="136" t="s">
        <v>393</v>
      </c>
      <c r="AC78" s="136" t="s">
        <v>393</v>
      </c>
      <c r="AD78" s="136">
        <v>4.4892270000000002E-5</v>
      </c>
      <c r="AE78" s="137"/>
      <c r="AF78" s="138" t="s">
        <v>390</v>
      </c>
      <c r="AG78" s="138">
        <v>135.44192907546602</v>
      </c>
      <c r="AH78" s="138">
        <v>172.15387489735042</v>
      </c>
      <c r="AI78" s="138" t="s">
        <v>390</v>
      </c>
      <c r="AJ78" s="138" t="s">
        <v>390</v>
      </c>
      <c r="AK78" s="138">
        <v>49.880300000000005</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0.3142784265622845</v>
      </c>
      <c r="F80" s="136">
        <v>0.12945274855311281</v>
      </c>
      <c r="G80" s="136">
        <v>0.23914401069426097</v>
      </c>
      <c r="H80" s="136">
        <v>1.0307935835409024E-2</v>
      </c>
      <c r="I80" s="136">
        <v>0.11900226533624081</v>
      </c>
      <c r="J80" s="136">
        <v>0.14618771757136953</v>
      </c>
      <c r="K80" s="136">
        <v>0.16252973983658622</v>
      </c>
      <c r="L80" s="136" t="s">
        <v>393</v>
      </c>
      <c r="M80" s="136">
        <v>1.3772179548145855</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1.6000225004864578E-3</v>
      </c>
      <c r="AG80" s="138">
        <v>-9.9981972222222274E-5</v>
      </c>
      <c r="AH80" s="138">
        <v>0.27114696959163997</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4.790220461983635</v>
      </c>
      <c r="G82" s="136" t="s">
        <v>385</v>
      </c>
      <c r="H82" s="136" t="s">
        <v>385</v>
      </c>
      <c r="I82" s="136" t="s">
        <v>393</v>
      </c>
      <c r="J82" s="136" t="s">
        <v>385</v>
      </c>
      <c r="K82" s="136" t="s">
        <v>385</v>
      </c>
      <c r="L82" s="136" t="s">
        <v>385</v>
      </c>
      <c r="M82" s="136" t="s">
        <v>385</v>
      </c>
      <c r="N82" s="136" t="s">
        <v>385</v>
      </c>
      <c r="O82" s="136" t="s">
        <v>385</v>
      </c>
      <c r="P82" s="136">
        <v>3.0188849599999998E-2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5390866</v>
      </c>
      <c r="AL82" s="147" t="s">
        <v>430</v>
      </c>
    </row>
    <row r="83" spans="1:38" s="2" customFormat="1" ht="26.25" customHeight="1" thickBot="1" x14ac:dyDescent="0.25">
      <c r="A83" s="63" t="s">
        <v>53</v>
      </c>
      <c r="B83" s="74" t="s">
        <v>188</v>
      </c>
      <c r="C83" s="75" t="s">
        <v>189</v>
      </c>
      <c r="D83" s="65"/>
      <c r="E83" s="136" t="s">
        <v>393</v>
      </c>
      <c r="F83" s="136">
        <v>2.6847380791362598E-2</v>
      </c>
      <c r="G83" s="136" t="s">
        <v>393</v>
      </c>
      <c r="H83" s="136" t="s">
        <v>385</v>
      </c>
      <c r="I83" s="136">
        <v>6.2160324868427057E-3</v>
      </c>
      <c r="J83" s="136">
        <v>8.3175345569144951E-3</v>
      </c>
      <c r="K83" s="136">
        <v>7.1398040245508956E-2</v>
      </c>
      <c r="L83" s="136">
        <v>3.5431385175003425E-4</v>
      </c>
      <c r="M83" s="136" t="s">
        <v>393</v>
      </c>
      <c r="N83" s="136" t="s">
        <v>385</v>
      </c>
      <c r="O83" s="136" t="s">
        <v>385</v>
      </c>
      <c r="P83" s="136" t="s">
        <v>385</v>
      </c>
      <c r="Q83" s="136" t="s">
        <v>385</v>
      </c>
      <c r="R83" s="136" t="s">
        <v>385</v>
      </c>
      <c r="S83" s="136" t="s">
        <v>385</v>
      </c>
      <c r="T83" s="136" t="s">
        <v>385</v>
      </c>
      <c r="U83" s="136" t="s">
        <v>385</v>
      </c>
      <c r="V83" s="136" t="s">
        <v>385</v>
      </c>
      <c r="W83" s="136">
        <v>9.78446E-3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139778</v>
      </c>
      <c r="AL83" s="147" t="s">
        <v>431</v>
      </c>
    </row>
    <row r="84" spans="1:38" s="2" customFormat="1" ht="26.25" customHeight="1" thickBot="1" x14ac:dyDescent="0.25">
      <c r="A84" s="63" t="s">
        <v>53</v>
      </c>
      <c r="B84" s="74" t="s">
        <v>190</v>
      </c>
      <c r="C84" s="75" t="s">
        <v>191</v>
      </c>
      <c r="D84" s="65"/>
      <c r="E84" s="136" t="s">
        <v>393</v>
      </c>
      <c r="F84" s="136">
        <v>1.8126461625018526E-2</v>
      </c>
      <c r="G84" s="136" t="s">
        <v>385</v>
      </c>
      <c r="H84" s="136" t="s">
        <v>385</v>
      </c>
      <c r="I84" s="136">
        <v>3.2071668289818861E-2</v>
      </c>
      <c r="J84" s="136">
        <v>4.0191074700829159E-2</v>
      </c>
      <c r="K84" s="136">
        <v>4.0597052306650089E-2</v>
      </c>
      <c r="L84" s="136">
        <v>4.1693168776764519E-4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50.506999999999998</v>
      </c>
      <c r="AL84" s="147" t="s">
        <v>432</v>
      </c>
    </row>
    <row r="85" spans="1:38" s="2" customFormat="1" ht="26.25" customHeight="1" thickBot="1" x14ac:dyDescent="0.25">
      <c r="A85" s="63" t="s">
        <v>185</v>
      </c>
      <c r="B85" s="69" t="s">
        <v>192</v>
      </c>
      <c r="C85" s="75" t="s">
        <v>373</v>
      </c>
      <c r="D85" s="65"/>
      <c r="E85" s="136" t="s">
        <v>385</v>
      </c>
      <c r="F85" s="136">
        <v>15.912610578796539</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8.4536827833473538</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8.6240999975513155</v>
      </c>
      <c r="AL86" s="147" t="s">
        <v>434</v>
      </c>
    </row>
    <row r="87" spans="1:38" s="2" customFormat="1" ht="26.25" customHeight="1" thickBot="1" x14ac:dyDescent="0.25">
      <c r="A87" s="63" t="s">
        <v>185</v>
      </c>
      <c r="B87" s="69" t="s">
        <v>195</v>
      </c>
      <c r="C87" s="73" t="s">
        <v>196</v>
      </c>
      <c r="D87" s="65"/>
      <c r="E87" s="136" t="s">
        <v>385</v>
      </c>
      <c r="F87" s="136">
        <v>5.6647617131701737E-2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7.6320173643356609E-2</v>
      </c>
      <c r="AL87" s="147" t="s">
        <v>434</v>
      </c>
    </row>
    <row r="88" spans="1:38" s="2" customFormat="1" ht="26.25" customHeight="1" thickBot="1" x14ac:dyDescent="0.25">
      <c r="A88" s="63" t="s">
        <v>185</v>
      </c>
      <c r="B88" s="69" t="s">
        <v>197</v>
      </c>
      <c r="C88" s="73" t="s">
        <v>198</v>
      </c>
      <c r="D88" s="65"/>
      <c r="E88" s="136" t="s">
        <v>393</v>
      </c>
      <c r="F88" s="136">
        <v>3.0183708864695884</v>
      </c>
      <c r="G88" s="136" t="s">
        <v>393</v>
      </c>
      <c r="H88" s="136" t="s">
        <v>393</v>
      </c>
      <c r="I88" s="136" t="s">
        <v>393</v>
      </c>
      <c r="J88" s="136" t="s">
        <v>393</v>
      </c>
      <c r="K88" s="136" t="s">
        <v>393</v>
      </c>
      <c r="L88" s="136" t="s">
        <v>393</v>
      </c>
      <c r="M88" s="136" t="s">
        <v>393</v>
      </c>
      <c r="N88" s="136" t="s">
        <v>393</v>
      </c>
      <c r="O88" s="136">
        <v>5.0506999999999998E-6</v>
      </c>
      <c r="P88" s="136" t="s">
        <v>393</v>
      </c>
      <c r="Q88" s="136">
        <v>2.5253499999999998E-5</v>
      </c>
      <c r="R88" s="136">
        <v>3.03042E-4</v>
      </c>
      <c r="S88" s="136" t="s">
        <v>393</v>
      </c>
      <c r="T88" s="136">
        <v>2.52535E-3</v>
      </c>
      <c r="U88" s="136">
        <v>2.5253499999999998E-5</v>
      </c>
      <c r="V88" s="136" t="s">
        <v>393</v>
      </c>
      <c r="W88" s="136" t="s">
        <v>393</v>
      </c>
      <c r="X88" s="136" t="s">
        <v>393</v>
      </c>
      <c r="Y88" s="136" t="s">
        <v>393</v>
      </c>
      <c r="Z88" s="136" t="s">
        <v>393</v>
      </c>
      <c r="AA88" s="136" t="s">
        <v>393</v>
      </c>
      <c r="AB88" s="136">
        <v>0.12879284999999999</v>
      </c>
      <c r="AC88" s="136" t="s">
        <v>393</v>
      </c>
      <c r="AD88" s="136" t="s">
        <v>393</v>
      </c>
      <c r="AE88" s="137"/>
      <c r="AF88" s="138" t="s">
        <v>385</v>
      </c>
      <c r="AG88" s="138" t="s">
        <v>385</v>
      </c>
      <c r="AH88" s="138" t="s">
        <v>385</v>
      </c>
      <c r="AI88" s="138" t="s">
        <v>385</v>
      </c>
      <c r="AJ88" s="138" t="s">
        <v>385</v>
      </c>
      <c r="AK88" s="138">
        <v>8.7682172000000715</v>
      </c>
      <c r="AL88" s="147" t="s">
        <v>434</v>
      </c>
    </row>
    <row r="89" spans="1:38" s="2" customFormat="1" ht="26.25" customHeight="1" thickBot="1" x14ac:dyDescent="0.25">
      <c r="A89" s="63" t="s">
        <v>185</v>
      </c>
      <c r="B89" s="69" t="s">
        <v>199</v>
      </c>
      <c r="C89" s="73" t="s">
        <v>200</v>
      </c>
      <c r="D89" s="65"/>
      <c r="E89" s="136" t="s">
        <v>385</v>
      </c>
      <c r="F89" s="136">
        <v>1.6159662380862574</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4.674497380329834</v>
      </c>
      <c r="AL89" s="147" t="s">
        <v>434</v>
      </c>
    </row>
    <row r="90" spans="1:38" s="7" customFormat="1" ht="26.25" customHeight="1" thickBot="1" x14ac:dyDescent="0.25">
      <c r="A90" s="63" t="s">
        <v>185</v>
      </c>
      <c r="B90" s="69" t="s">
        <v>201</v>
      </c>
      <c r="C90" s="73" t="s">
        <v>202</v>
      </c>
      <c r="D90" s="65"/>
      <c r="E90" s="136" t="s">
        <v>385</v>
      </c>
      <c r="F90" s="136">
        <v>1.8819356563426473</v>
      </c>
      <c r="G90" s="136">
        <v>1.6560349637630048E-2</v>
      </c>
      <c r="H90" s="136" t="s">
        <v>385</v>
      </c>
      <c r="I90" s="136" t="s">
        <v>385</v>
      </c>
      <c r="J90" s="136" t="s">
        <v>385</v>
      </c>
      <c r="K90" s="136" t="s">
        <v>385</v>
      </c>
      <c r="L90" s="136" t="s">
        <v>385</v>
      </c>
      <c r="M90" s="136" t="s">
        <v>385</v>
      </c>
      <c r="N90" s="136">
        <v>1.7664372946805387E-4</v>
      </c>
      <c r="O90" s="136">
        <v>2.2080466183506728E-4</v>
      </c>
      <c r="P90" s="136">
        <v>1.1040233091753364E-4</v>
      </c>
      <c r="Q90" s="136">
        <v>2.4288512801857412E-4</v>
      </c>
      <c r="R90" s="136">
        <v>1.5456326328454716E-4</v>
      </c>
      <c r="S90" s="136">
        <v>1.1040233091753364E-4</v>
      </c>
      <c r="T90" s="136">
        <v>1.1040233091753364E-4</v>
      </c>
      <c r="U90" s="136">
        <v>8.8321864734026935E-5</v>
      </c>
      <c r="V90" s="136">
        <v>4.1511276424992678</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0.51816814155128488</v>
      </c>
      <c r="AL90" s="145" t="s">
        <v>434</v>
      </c>
    </row>
    <row r="91" spans="1:38" s="2" customFormat="1" ht="26.25" customHeight="1" thickBot="1" x14ac:dyDescent="0.25">
      <c r="A91" s="63" t="s">
        <v>185</v>
      </c>
      <c r="B91" s="67" t="s">
        <v>374</v>
      </c>
      <c r="C91" s="69" t="s">
        <v>203</v>
      </c>
      <c r="D91" s="65"/>
      <c r="E91" s="136">
        <v>1.0291071019999999E-2</v>
      </c>
      <c r="F91" s="136">
        <v>2.7492618119999999E-2</v>
      </c>
      <c r="G91" s="136">
        <v>7.7292974000000008E-4</v>
      </c>
      <c r="H91" s="136">
        <v>2.357321595E-2</v>
      </c>
      <c r="I91" s="136">
        <v>0.15338120436777999</v>
      </c>
      <c r="J91" s="136">
        <v>0.15339348422503998</v>
      </c>
      <c r="K91" s="136">
        <v>0.15339602056071</v>
      </c>
      <c r="L91" s="136">
        <v>6.9015559949999999E-2</v>
      </c>
      <c r="M91" s="136">
        <v>0.31481409385000003</v>
      </c>
      <c r="N91" s="136">
        <v>0.20065460800000001</v>
      </c>
      <c r="O91" s="136">
        <v>3.105236896E-2</v>
      </c>
      <c r="P91" s="136">
        <v>1.4588409000000002E-5</v>
      </c>
      <c r="Q91" s="136">
        <v>3.4039621000000005E-4</v>
      </c>
      <c r="R91" s="136">
        <v>3.9926172000000005E-3</v>
      </c>
      <c r="S91" s="136">
        <v>0.14430961020000002</v>
      </c>
      <c r="T91" s="136">
        <v>2.3014901100000002E-2</v>
      </c>
      <c r="U91" s="136" t="s">
        <v>393</v>
      </c>
      <c r="V91" s="136">
        <v>8.1880411099999995E-2</v>
      </c>
      <c r="W91" s="136">
        <v>5.6802929999999995E-4</v>
      </c>
      <c r="X91" s="136">
        <v>6.3051252299999993E-4</v>
      </c>
      <c r="Y91" s="136">
        <v>2.5561318499999999E-4</v>
      </c>
      <c r="Z91" s="136">
        <v>2.5561318499999999E-4</v>
      </c>
      <c r="AA91" s="136">
        <v>2.5561318499999999E-4</v>
      </c>
      <c r="AB91" s="136">
        <v>1.397352078E-3</v>
      </c>
      <c r="AC91" s="136" t="s">
        <v>393</v>
      </c>
      <c r="AD91" s="136" t="s">
        <v>393</v>
      </c>
      <c r="AE91" s="137"/>
      <c r="AF91" s="138" t="s">
        <v>390</v>
      </c>
      <c r="AG91" s="138" t="s">
        <v>390</v>
      </c>
      <c r="AH91" s="138" t="s">
        <v>390</v>
      </c>
      <c r="AI91" s="138" t="s">
        <v>390</v>
      </c>
      <c r="AJ91" s="138" t="s">
        <v>390</v>
      </c>
      <c r="AK91" s="138">
        <v>5.9362300000000001</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3.3899219150284245E-2</v>
      </c>
      <c r="J92" s="136">
        <v>0.126627462728236</v>
      </c>
      <c r="K92" s="136">
        <v>0.31047195208502293</v>
      </c>
      <c r="L92" s="136">
        <v>8.8137969790739036E-4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346.8719783356355</v>
      </c>
      <c r="AL92" s="147" t="s">
        <v>426</v>
      </c>
    </row>
    <row r="93" spans="1:38" s="2" customFormat="1" ht="26.25" customHeight="1" thickBot="1" x14ac:dyDescent="0.25">
      <c r="A93" s="63" t="s">
        <v>53</v>
      </c>
      <c r="B93" s="67" t="s">
        <v>206</v>
      </c>
      <c r="C93" s="64" t="s">
        <v>375</v>
      </c>
      <c r="D93" s="70"/>
      <c r="E93" s="136" t="s">
        <v>385</v>
      </c>
      <c r="F93" s="136">
        <v>1.8833240117393426</v>
      </c>
      <c r="G93" s="136" t="s">
        <v>385</v>
      </c>
      <c r="H93" s="136" t="s">
        <v>385</v>
      </c>
      <c r="I93" s="136">
        <v>1.2821532751623051E-3</v>
      </c>
      <c r="J93" s="136">
        <v>5.128611706381978E-3</v>
      </c>
      <c r="K93" s="136">
        <v>1.2821529177503404E-2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642.8722704090585</v>
      </c>
      <c r="AL93" s="147" t="s">
        <v>427</v>
      </c>
    </row>
    <row r="94" spans="1:38" s="2" customFormat="1" ht="26.25" customHeight="1" thickBot="1" x14ac:dyDescent="0.25">
      <c r="A94" s="63" t="s">
        <v>53</v>
      </c>
      <c r="B94" s="76" t="s">
        <v>376</v>
      </c>
      <c r="C94" s="64" t="s">
        <v>207</v>
      </c>
      <c r="D94" s="65"/>
      <c r="E94" s="136">
        <v>3.175573409053055E-4</v>
      </c>
      <c r="F94" s="136">
        <v>2.9223606008586592E-2</v>
      </c>
      <c r="G94" s="136">
        <v>4.4817869552496937E-6</v>
      </c>
      <c r="H94" s="136">
        <v>2.3860046923456441E-3</v>
      </c>
      <c r="I94" s="136">
        <v>5.1471057647627994E-4</v>
      </c>
      <c r="J94" s="136">
        <v>1.8025903010596509E-3</v>
      </c>
      <c r="K94" s="136">
        <v>4.3840545294394117E-3</v>
      </c>
      <c r="L94" s="136" t="s">
        <v>393</v>
      </c>
      <c r="M94" s="136">
        <v>5.2737116165686445E-5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0.71979728095999995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0.29419339323773247</v>
      </c>
      <c r="F95" s="136">
        <v>0.28283957919442776</v>
      </c>
      <c r="G95" s="136">
        <v>2.1718672219129217E-3</v>
      </c>
      <c r="H95" s="136">
        <v>2.4199172116074054E-3</v>
      </c>
      <c r="I95" s="136">
        <v>4.6481189896099617E-2</v>
      </c>
      <c r="J95" s="136">
        <v>0.18518442170949928</v>
      </c>
      <c r="K95" s="136">
        <v>0.46259081523461459</v>
      </c>
      <c r="L95" s="136" t="s">
        <v>393</v>
      </c>
      <c r="M95" s="136">
        <v>0.37442594911181831</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5.8465046899999984E-2</v>
      </c>
      <c r="AG95" s="138" t="s">
        <v>390</v>
      </c>
      <c r="AH95" s="138">
        <v>0.14127545907840003</v>
      </c>
      <c r="AI95" s="138">
        <v>0.35171214336799994</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5.3908660000000004E-2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0.53908659999999997</v>
      </c>
      <c r="AE97" s="137"/>
      <c r="AF97" s="138" t="s">
        <v>385</v>
      </c>
      <c r="AG97" s="138" t="s">
        <v>385</v>
      </c>
      <c r="AH97" s="138" t="s">
        <v>385</v>
      </c>
      <c r="AI97" s="138" t="s">
        <v>385</v>
      </c>
      <c r="AJ97" s="138" t="s">
        <v>385</v>
      </c>
      <c r="AK97" s="138">
        <v>5390866</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6.9660853160639288E-2</v>
      </c>
      <c r="F99" s="139">
        <v>5.2670384879878709</v>
      </c>
      <c r="G99" s="139" t="s">
        <v>385</v>
      </c>
      <c r="H99" s="139">
        <v>1.830820621856869</v>
      </c>
      <c r="I99" s="139">
        <v>6.455043369863013E-2</v>
      </c>
      <c r="J99" s="139">
        <v>9.9187251780821911E-2</v>
      </c>
      <c r="K99" s="139">
        <v>0.21726731342465749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267282</v>
      </c>
      <c r="AL99" s="148" t="s">
        <v>389</v>
      </c>
    </row>
    <row r="100" spans="1:38" s="2" customFormat="1" ht="26.25" customHeight="1" thickBot="1" x14ac:dyDescent="0.25">
      <c r="A100" s="63" t="s">
        <v>216</v>
      </c>
      <c r="B100" s="63" t="s">
        <v>218</v>
      </c>
      <c r="C100" s="64" t="s">
        <v>378</v>
      </c>
      <c r="D100" s="77"/>
      <c r="E100" s="139">
        <v>6.2790703664973219E-2</v>
      </c>
      <c r="F100" s="139">
        <v>4.0735026641509418</v>
      </c>
      <c r="G100" s="139" t="s">
        <v>385</v>
      </c>
      <c r="H100" s="139">
        <v>1.730515740408926</v>
      </c>
      <c r="I100" s="139">
        <v>6.2114639616438358E-2</v>
      </c>
      <c r="J100" s="139">
        <v>9.3776931972602742E-2</v>
      </c>
      <c r="K100" s="139">
        <v>0.20433739630136985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437510</v>
      </c>
      <c r="AL100" s="148" t="s">
        <v>389</v>
      </c>
    </row>
    <row r="101" spans="1:38" s="2" customFormat="1" ht="26.25" customHeight="1" thickBot="1" x14ac:dyDescent="0.25">
      <c r="A101" s="63" t="s">
        <v>216</v>
      </c>
      <c r="B101" s="63" t="s">
        <v>219</v>
      </c>
      <c r="C101" s="64" t="s">
        <v>220</v>
      </c>
      <c r="D101" s="77"/>
      <c r="E101" s="139">
        <v>1.0365713354486781E-2</v>
      </c>
      <c r="F101" s="139">
        <v>5.5127800000000005E-2</v>
      </c>
      <c r="G101" s="139" t="s">
        <v>385</v>
      </c>
      <c r="H101" s="139">
        <v>0.50533367837517185</v>
      </c>
      <c r="I101" s="139">
        <v>6.5240000000000003E-3</v>
      </c>
      <c r="J101" s="139">
        <v>9.7062541080000005E-3</v>
      </c>
      <c r="K101" s="139">
        <v>2.2647926252000003E-2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326200</v>
      </c>
      <c r="AL101" s="148" t="s">
        <v>389</v>
      </c>
    </row>
    <row r="102" spans="1:38" s="2" customFormat="1" ht="26.25" customHeight="1" thickBot="1" x14ac:dyDescent="0.25">
      <c r="A102" s="63" t="s">
        <v>216</v>
      </c>
      <c r="B102" s="63" t="s">
        <v>221</v>
      </c>
      <c r="C102" s="64" t="s">
        <v>356</v>
      </c>
      <c r="D102" s="77"/>
      <c r="E102" s="139">
        <v>1.2651946949963151E-2</v>
      </c>
      <c r="F102" s="139">
        <v>1.1814148</v>
      </c>
      <c r="G102" s="139" t="s">
        <v>385</v>
      </c>
      <c r="H102" s="139">
        <v>3.95775697255214</v>
      </c>
      <c r="I102" s="139">
        <v>1.0115829999999999E-2</v>
      </c>
      <c r="J102" s="139">
        <v>0.22361771000000003</v>
      </c>
      <c r="K102" s="139">
        <v>1.54045386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1592599</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1.8184135977153729E-3</v>
      </c>
      <c r="F104" s="139">
        <v>2.7590510000000002E-2</v>
      </c>
      <c r="G104" s="139" t="s">
        <v>385</v>
      </c>
      <c r="H104" s="139">
        <v>0.1008392460813636</v>
      </c>
      <c r="I104" s="139">
        <v>5.131224E-4</v>
      </c>
      <c r="J104" s="139">
        <v>1.5393671999999999E-3</v>
      </c>
      <c r="K104" s="139">
        <v>3.5918567999999999E-3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50905</v>
      </c>
      <c r="AL104" s="148" t="s">
        <v>389</v>
      </c>
    </row>
    <row r="105" spans="1:38" s="2" customFormat="1" ht="26.25" customHeight="1" thickBot="1" x14ac:dyDescent="0.25">
      <c r="A105" s="63" t="s">
        <v>216</v>
      </c>
      <c r="B105" s="63" t="s">
        <v>226</v>
      </c>
      <c r="C105" s="64" t="s">
        <v>227</v>
      </c>
      <c r="D105" s="77"/>
      <c r="E105" s="139">
        <v>1.2843216859362251E-3</v>
      </c>
      <c r="F105" s="139">
        <v>4.0826250000000001E-2</v>
      </c>
      <c r="G105" s="139" t="s">
        <v>385</v>
      </c>
      <c r="H105" s="139">
        <v>7.0445334833968559E-2</v>
      </c>
      <c r="I105" s="139">
        <v>9.3590000000000014E-4</v>
      </c>
      <c r="J105" s="139">
        <v>1.4707000000000001E-3</v>
      </c>
      <c r="K105" s="139">
        <v>3.2087999999999999E-3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9550</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1.012490279435674E-2</v>
      </c>
      <c r="F107" s="139">
        <v>1.031509545</v>
      </c>
      <c r="G107" s="139" t="s">
        <v>385</v>
      </c>
      <c r="H107" s="139">
        <v>1.1992507146750579</v>
      </c>
      <c r="I107" s="139">
        <v>1.8754719E-2</v>
      </c>
      <c r="J107" s="139">
        <v>0.25006292000000002</v>
      </c>
      <c r="K107" s="139">
        <v>1.1877988700000002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6251573</v>
      </c>
      <c r="AL107" s="148" t="s">
        <v>389</v>
      </c>
    </row>
    <row r="108" spans="1:38" s="2" customFormat="1" ht="26.25" customHeight="1" thickBot="1" x14ac:dyDescent="0.25">
      <c r="A108" s="63" t="s">
        <v>216</v>
      </c>
      <c r="B108" s="63" t="s">
        <v>231</v>
      </c>
      <c r="C108" s="64" t="s">
        <v>350</v>
      </c>
      <c r="D108" s="77"/>
      <c r="E108" s="139">
        <v>2.773886335152901E-2</v>
      </c>
      <c r="F108" s="139">
        <v>0.68441684400000002</v>
      </c>
      <c r="G108" s="139" t="s">
        <v>385</v>
      </c>
      <c r="H108" s="139">
        <v>1.2158842991923651</v>
      </c>
      <c r="I108" s="139">
        <v>1.2674386000000001E-2</v>
      </c>
      <c r="J108" s="139">
        <v>0.12674386000000001</v>
      </c>
      <c r="K108" s="139">
        <v>0.25348772000000003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6337193</v>
      </c>
      <c r="AL108" s="148" t="s">
        <v>389</v>
      </c>
    </row>
    <row r="109" spans="1:38" s="2" customFormat="1" ht="26.25" customHeight="1" thickBot="1" x14ac:dyDescent="0.25">
      <c r="A109" s="63" t="s">
        <v>216</v>
      </c>
      <c r="B109" s="63" t="s">
        <v>232</v>
      </c>
      <c r="C109" s="64" t="s">
        <v>351</v>
      </c>
      <c r="D109" s="77"/>
      <c r="E109" s="139">
        <v>1.5844355849712001E-3</v>
      </c>
      <c r="F109" s="139">
        <v>0.11757027</v>
      </c>
      <c r="G109" s="139" t="s">
        <v>385</v>
      </c>
      <c r="H109" s="139">
        <v>0.1454271640426576</v>
      </c>
      <c r="I109" s="139">
        <v>4.8086000000000005E-3</v>
      </c>
      <c r="J109" s="139">
        <v>2.64473E-2</v>
      </c>
      <c r="K109" s="139">
        <v>2.64473E-2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240430</v>
      </c>
      <c r="AL109" s="148" t="s">
        <v>389</v>
      </c>
    </row>
    <row r="110" spans="1:38" s="2" customFormat="1" ht="26.25" customHeight="1" thickBot="1" x14ac:dyDescent="0.25">
      <c r="A110" s="63" t="s">
        <v>216</v>
      </c>
      <c r="B110" s="63" t="s">
        <v>233</v>
      </c>
      <c r="C110" s="64" t="s">
        <v>352</v>
      </c>
      <c r="D110" s="77"/>
      <c r="E110" s="139">
        <v>1.3763552186414399E-3</v>
      </c>
      <c r="F110" s="139">
        <v>0.14063639999999999</v>
      </c>
      <c r="G110" s="139" t="s">
        <v>385</v>
      </c>
      <c r="H110" s="139">
        <v>0.1075762102473789</v>
      </c>
      <c r="I110" s="139">
        <v>6.14037E-3</v>
      </c>
      <c r="J110" s="139">
        <v>4.4147699999999998E-2</v>
      </c>
      <c r="K110" s="139">
        <v>4.4147699999999998E-2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287600</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3.2736800000000001</v>
      </c>
      <c r="F112" s="139" t="s">
        <v>385</v>
      </c>
      <c r="G112" s="139" t="s">
        <v>385</v>
      </c>
      <c r="H112" s="139">
        <v>4.1182100000000004</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81842000</v>
      </c>
      <c r="AL112" s="148" t="s">
        <v>391</v>
      </c>
    </row>
    <row r="113" spans="1:38" s="2" customFormat="1" ht="26.25" customHeight="1" thickBot="1" x14ac:dyDescent="0.25">
      <c r="A113" s="63" t="s">
        <v>235</v>
      </c>
      <c r="B113" s="78" t="s">
        <v>238</v>
      </c>
      <c r="C113" s="79" t="s">
        <v>239</v>
      </c>
      <c r="D113" s="65"/>
      <c r="E113" s="139">
        <v>1.656639535566288</v>
      </c>
      <c r="F113" s="139" t="s">
        <v>392</v>
      </c>
      <c r="G113" s="139" t="s">
        <v>385</v>
      </c>
      <c r="H113" s="139">
        <v>16.421997149964621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68323806.981523424</v>
      </c>
      <c r="AL113" s="148" t="s">
        <v>391</v>
      </c>
    </row>
    <row r="114" spans="1:38" s="2" customFormat="1" ht="26.25" customHeight="1" thickBot="1" x14ac:dyDescent="0.25">
      <c r="A114" s="63" t="s">
        <v>235</v>
      </c>
      <c r="B114" s="78" t="s">
        <v>240</v>
      </c>
      <c r="C114" s="79" t="s">
        <v>357</v>
      </c>
      <c r="D114" s="65"/>
      <c r="E114" s="139">
        <v>3.9048401000000004E-4</v>
      </c>
      <c r="F114" s="139" t="s">
        <v>385</v>
      </c>
      <c r="G114" s="139" t="s">
        <v>385</v>
      </c>
      <c r="H114" s="139">
        <v>1.2690730325E-3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9762.1002499999995</v>
      </c>
      <c r="AL114" s="148" t="s">
        <v>391</v>
      </c>
    </row>
    <row r="115" spans="1:38" s="2" customFormat="1" ht="26.25" customHeight="1" thickBot="1" x14ac:dyDescent="0.25">
      <c r="A115" s="63" t="s">
        <v>235</v>
      </c>
      <c r="B115" s="78" t="s">
        <v>241</v>
      </c>
      <c r="C115" s="79" t="s">
        <v>242</v>
      </c>
      <c r="D115" s="65"/>
      <c r="E115" s="139">
        <v>2.6357652769892527E-2</v>
      </c>
      <c r="F115" s="139" t="s">
        <v>385</v>
      </c>
      <c r="G115" s="139" t="s">
        <v>385</v>
      </c>
      <c r="H115" s="139">
        <v>5.2715305539785054E-2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658941.31924731319</v>
      </c>
      <c r="AL115" s="148" t="s">
        <v>391</v>
      </c>
    </row>
    <row r="116" spans="1:38" s="2" customFormat="1" ht="26.25" customHeight="1" thickBot="1" x14ac:dyDescent="0.25">
      <c r="A116" s="63" t="s">
        <v>235</v>
      </c>
      <c r="B116" s="63" t="s">
        <v>243</v>
      </c>
      <c r="C116" s="69" t="s">
        <v>379</v>
      </c>
      <c r="D116" s="65"/>
      <c r="E116" s="139">
        <v>0.91744933282228447</v>
      </c>
      <c r="F116" s="139" t="s">
        <v>392</v>
      </c>
      <c r="G116" s="139" t="s">
        <v>385</v>
      </c>
      <c r="H116" s="139">
        <v>1.281088407782895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6687836.5816298248</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0.15604126600000001</v>
      </c>
      <c r="J119" s="139">
        <v>2.8210949599999999</v>
      </c>
      <c r="K119" s="139">
        <v>1.8792867599999998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1469171</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0.12734704000000002</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1469171</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5.4741769999999998E-7</v>
      </c>
      <c r="AD122" s="139" t="s">
        <v>385</v>
      </c>
      <c r="AE122" s="137"/>
      <c r="AF122" s="140" t="s">
        <v>385</v>
      </c>
      <c r="AG122" s="140" t="s">
        <v>385</v>
      </c>
      <c r="AH122" s="140" t="s">
        <v>385</v>
      </c>
      <c r="AI122" s="140" t="s">
        <v>385</v>
      </c>
      <c r="AJ122" s="140" t="s">
        <v>385</v>
      </c>
      <c r="AK122" s="140">
        <v>109382</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0.45512300924999999</v>
      </c>
      <c r="G125" s="136" t="s">
        <v>385</v>
      </c>
      <c r="H125" s="136" t="s">
        <v>393</v>
      </c>
      <c r="I125" s="136">
        <v>1.4680978063642843E-4</v>
      </c>
      <c r="J125" s="136">
        <v>9.7428308967811589E-4</v>
      </c>
      <c r="K125" s="136">
        <v>2.0597857101414046E-3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29.444895079925129</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0.1600848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667.02</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5.1349623998191794E-3</v>
      </c>
      <c r="F129" s="136">
        <v>4.3676691676622907E-2</v>
      </c>
      <c r="G129" s="136">
        <v>2.7740601470287521E-4</v>
      </c>
      <c r="H129" s="136" t="s">
        <v>393</v>
      </c>
      <c r="I129" s="136">
        <v>2.3609022527904273E-5</v>
      </c>
      <c r="J129" s="136">
        <v>4.1315789423832476E-5</v>
      </c>
      <c r="K129" s="136">
        <v>5.9022556319760683E-5</v>
      </c>
      <c r="L129" s="136">
        <v>8.263157884766496E-7</v>
      </c>
      <c r="M129" s="136">
        <v>4.1315789423832476E-4</v>
      </c>
      <c r="N129" s="136">
        <v>7.6729323215688882E-3</v>
      </c>
      <c r="O129" s="136">
        <v>5.9022556319760682E-4</v>
      </c>
      <c r="P129" s="136">
        <v>3.3052631539065981E-4</v>
      </c>
      <c r="Q129" s="136">
        <v>9.443609011161709E-5</v>
      </c>
      <c r="R129" s="136" t="s">
        <v>393</v>
      </c>
      <c r="S129" s="136" t="s">
        <v>393</v>
      </c>
      <c r="T129" s="136">
        <v>8.2631578847664952E-4</v>
      </c>
      <c r="U129" s="136" t="s">
        <v>393</v>
      </c>
      <c r="V129" s="136" t="s">
        <v>393</v>
      </c>
      <c r="W129" s="136">
        <v>2.0657894711916236</v>
      </c>
      <c r="X129" s="136" t="s">
        <v>393</v>
      </c>
      <c r="Y129" s="136" t="s">
        <v>393</v>
      </c>
      <c r="Z129" s="136" t="s">
        <v>393</v>
      </c>
      <c r="AA129" s="136" t="s">
        <v>393</v>
      </c>
      <c r="AB129" s="136">
        <v>1.1804511263952137E-4</v>
      </c>
      <c r="AC129" s="136">
        <v>1.1804511263952136E-2</v>
      </c>
      <c r="AD129" s="136" t="s">
        <v>385</v>
      </c>
      <c r="AE129" s="137"/>
      <c r="AF129" s="138" t="s">
        <v>385</v>
      </c>
      <c r="AG129" s="138" t="s">
        <v>385</v>
      </c>
      <c r="AH129" s="138" t="s">
        <v>385</v>
      </c>
      <c r="AI129" s="138" t="s">
        <v>385</v>
      </c>
      <c r="AJ129" s="138" t="s">
        <v>385</v>
      </c>
      <c r="AK129" s="138">
        <v>5.9022556319760682</v>
      </c>
      <c r="AL129" s="147" t="s">
        <v>396</v>
      </c>
    </row>
    <row r="130" spans="1:38" s="2" customFormat="1" ht="26.25" customHeight="1" thickBot="1" x14ac:dyDescent="0.25">
      <c r="A130" s="63" t="s">
        <v>260</v>
      </c>
      <c r="B130" s="67" t="s">
        <v>272</v>
      </c>
      <c r="C130" s="81" t="s">
        <v>273</v>
      </c>
      <c r="D130" s="65"/>
      <c r="E130" s="136">
        <v>3.3033698741831479E-4</v>
      </c>
      <c r="F130" s="136">
        <v>2.8097628814891147E-3</v>
      </c>
      <c r="G130" s="136">
        <v>1.7845791274322753E-5</v>
      </c>
      <c r="H130" s="136" t="s">
        <v>393</v>
      </c>
      <c r="I130" s="136">
        <v>1.5187907467508725E-6</v>
      </c>
      <c r="J130" s="136">
        <v>2.6578838068140269E-6</v>
      </c>
      <c r="K130" s="136">
        <v>3.7969768668771814E-6</v>
      </c>
      <c r="L130" s="136">
        <v>5.3157676136280542E-8</v>
      </c>
      <c r="M130" s="136">
        <v>2.6578838068140271E-5</v>
      </c>
      <c r="N130" s="136">
        <v>4.9360699269403359E-4</v>
      </c>
      <c r="O130" s="136">
        <v>3.796976866877181E-5</v>
      </c>
      <c r="P130" s="136">
        <v>2.1263070454512216E-5</v>
      </c>
      <c r="Q130" s="136">
        <v>6.0751629870034902E-6</v>
      </c>
      <c r="R130" s="136" t="s">
        <v>393</v>
      </c>
      <c r="S130" s="136" t="s">
        <v>393</v>
      </c>
      <c r="T130" s="136">
        <v>5.3157676136280542E-5</v>
      </c>
      <c r="U130" s="136" t="s">
        <v>393</v>
      </c>
      <c r="V130" s="136" t="s">
        <v>393</v>
      </c>
      <c r="W130" s="136">
        <v>0.13289419034070135</v>
      </c>
      <c r="X130" s="136" t="s">
        <v>393</v>
      </c>
      <c r="Y130" s="136" t="s">
        <v>393</v>
      </c>
      <c r="Z130" s="136" t="s">
        <v>393</v>
      </c>
      <c r="AA130" s="136" t="s">
        <v>393</v>
      </c>
      <c r="AB130" s="136">
        <v>7.5939537337543627E-6</v>
      </c>
      <c r="AC130" s="136">
        <v>7.5939537337543631E-4</v>
      </c>
      <c r="AD130" s="136" t="s">
        <v>385</v>
      </c>
      <c r="AE130" s="137"/>
      <c r="AF130" s="138" t="s">
        <v>385</v>
      </c>
      <c r="AG130" s="138" t="s">
        <v>385</v>
      </c>
      <c r="AH130" s="138" t="s">
        <v>385</v>
      </c>
      <c r="AI130" s="138" t="s">
        <v>385</v>
      </c>
      <c r="AJ130" s="138" t="s">
        <v>385</v>
      </c>
      <c r="AK130" s="138">
        <v>0.37969768668771814</v>
      </c>
      <c r="AL130" s="147" t="s">
        <v>396</v>
      </c>
    </row>
    <row r="131" spans="1:38" s="2" customFormat="1" ht="26.25" customHeight="1" thickBot="1" x14ac:dyDescent="0.25">
      <c r="A131" s="63" t="s">
        <v>260</v>
      </c>
      <c r="B131" s="67" t="s">
        <v>274</v>
      </c>
      <c r="C131" s="75" t="s">
        <v>275</v>
      </c>
      <c r="D131" s="65"/>
      <c r="E131" s="136">
        <v>3.8424545592075782E-3</v>
      </c>
      <c r="F131" s="136">
        <v>1.4942878841362804E-3</v>
      </c>
      <c r="G131" s="136">
        <v>1.9165342409945159E-3</v>
      </c>
      <c r="H131" s="136" t="s">
        <v>393</v>
      </c>
      <c r="I131" s="136" t="s">
        <v>393</v>
      </c>
      <c r="J131" s="136" t="s">
        <v>393</v>
      </c>
      <c r="K131" s="136">
        <v>4.0269185236283863E-3</v>
      </c>
      <c r="L131" s="136">
        <v>9.2619126043452885E-5</v>
      </c>
      <c r="M131" s="136">
        <v>3.2020454660063162E-3</v>
      </c>
      <c r="N131" s="136">
        <v>6.1494577718969587E-2</v>
      </c>
      <c r="O131" s="136">
        <v>5.175729854798073E-3</v>
      </c>
      <c r="P131" s="136">
        <v>9.2932819684387574E-2</v>
      </c>
      <c r="Q131" s="136">
        <v>1.7124478570450393E-4</v>
      </c>
      <c r="R131" s="136">
        <v>6.9009731397307636E-4</v>
      </c>
      <c r="S131" s="136">
        <v>1.1298321373282369E-2</v>
      </c>
      <c r="T131" s="136">
        <v>6.4040909320126299E-4</v>
      </c>
      <c r="U131" s="136" t="s">
        <v>393</v>
      </c>
      <c r="V131" s="136" t="s">
        <v>393</v>
      </c>
      <c r="W131" s="136">
        <v>69.521548512813695</v>
      </c>
      <c r="X131" s="136" t="s">
        <v>393</v>
      </c>
      <c r="Y131" s="136" t="s">
        <v>393</v>
      </c>
      <c r="Z131" s="136" t="s">
        <v>393</v>
      </c>
      <c r="AA131" s="136" t="s">
        <v>393</v>
      </c>
      <c r="AB131" s="136">
        <v>8.5387879093501738E-8</v>
      </c>
      <c r="AC131" s="136">
        <v>0.21346969773375438</v>
      </c>
      <c r="AD131" s="136">
        <v>4.2693939546750867E-2</v>
      </c>
      <c r="AE131" s="137"/>
      <c r="AF131" s="138" t="s">
        <v>385</v>
      </c>
      <c r="AG131" s="138" t="s">
        <v>385</v>
      </c>
      <c r="AH131" s="138" t="s">
        <v>385</v>
      </c>
      <c r="AI131" s="138" t="s">
        <v>385</v>
      </c>
      <c r="AJ131" s="138" t="s">
        <v>385</v>
      </c>
      <c r="AK131" s="138">
        <v>2.1346969773375437</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6.1096199999999979E-3</v>
      </c>
      <c r="F133" s="136">
        <v>9.6272799999999977E-5</v>
      </c>
      <c r="G133" s="136">
        <v>8.3683279999999987E-4</v>
      </c>
      <c r="H133" s="136" t="s">
        <v>385</v>
      </c>
      <c r="I133" s="136">
        <v>2.5697431999999995E-4</v>
      </c>
      <c r="J133" s="136">
        <v>2.5697431999999995E-4</v>
      </c>
      <c r="K133" s="136">
        <v>2.8555993600000001E-4</v>
      </c>
      <c r="L133" s="136" t="s">
        <v>393</v>
      </c>
      <c r="M133" s="136">
        <v>1.0367839999999998E-3</v>
      </c>
      <c r="N133" s="136">
        <v>2.2239016799999997E-4</v>
      </c>
      <c r="O133" s="136">
        <v>3.7250167999999997E-5</v>
      </c>
      <c r="P133" s="136">
        <v>1.1034343999999998E-2</v>
      </c>
      <c r="Q133" s="136">
        <v>1.0079021599999997E-4</v>
      </c>
      <c r="R133" s="136">
        <v>1.0041993599999999E-4</v>
      </c>
      <c r="S133" s="136">
        <v>9.2051607999999973E-5</v>
      </c>
      <c r="T133" s="136">
        <v>1.2833904799999996E-4</v>
      </c>
      <c r="U133" s="136">
        <v>1.4648276799999999E-4</v>
      </c>
      <c r="V133" s="136">
        <v>1.1857846719999998E-3</v>
      </c>
      <c r="W133" s="136">
        <v>1.9995119999999998E-4</v>
      </c>
      <c r="X133" s="136">
        <v>9.7753919999999964E-8</v>
      </c>
      <c r="Y133" s="136">
        <v>5.3394375999999989E-8</v>
      </c>
      <c r="Z133" s="136">
        <v>4.7692063999999988E-8</v>
      </c>
      <c r="AA133" s="136">
        <v>5.1765143999999994E-8</v>
      </c>
      <c r="AB133" s="136">
        <v>2.5060550399999999E-7</v>
      </c>
      <c r="AC133" s="136">
        <v>1.1108399999999997E-3</v>
      </c>
      <c r="AD133" s="136">
        <v>3.0362959999999995E-3</v>
      </c>
      <c r="AE133" s="137"/>
      <c r="AF133" s="138" t="s">
        <v>385</v>
      </c>
      <c r="AG133" s="138" t="s">
        <v>385</v>
      </c>
      <c r="AH133" s="138" t="s">
        <v>385</v>
      </c>
      <c r="AI133" s="138" t="s">
        <v>385</v>
      </c>
      <c r="AJ133" s="138" t="s">
        <v>385</v>
      </c>
      <c r="AK133" s="138">
        <v>7405.5999999999985</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5.0094100253466681E-3</v>
      </c>
      <c r="F136" s="136">
        <v>0.11495590916343626</v>
      </c>
      <c r="G136" s="136">
        <v>4.9570069713120377E-3</v>
      </c>
      <c r="H136" s="136">
        <v>0.94702004186100086</v>
      </c>
      <c r="I136" s="136">
        <v>1.0869611621503444E-3</v>
      </c>
      <c r="J136" s="136">
        <v>1.0869611621503444E-3</v>
      </c>
      <c r="K136" s="136">
        <v>1.0869611621503444E-3</v>
      </c>
      <c r="L136" s="136" t="s">
        <v>393</v>
      </c>
      <c r="M136" s="136">
        <v>2.5361783726590061E-3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449155.09697851271</v>
      </c>
      <c r="AL136" s="147" t="s">
        <v>443</v>
      </c>
    </row>
    <row r="137" spans="1:38" s="2" customFormat="1" ht="26.25" customHeight="1" thickBot="1" x14ac:dyDescent="0.25">
      <c r="A137" s="63" t="s">
        <v>260</v>
      </c>
      <c r="B137" s="63" t="s">
        <v>286</v>
      </c>
      <c r="C137" s="64" t="s">
        <v>287</v>
      </c>
      <c r="D137" s="65"/>
      <c r="E137" s="136">
        <v>3.5282506527291994E-3</v>
      </c>
      <c r="F137" s="136">
        <v>1.049977549944374</v>
      </c>
      <c r="G137" s="136">
        <v>8.4307781217381506E-5</v>
      </c>
      <c r="H137" s="136">
        <v>4.1153883722910402E-3</v>
      </c>
      <c r="I137" s="136">
        <v>6.0273749401974939E-3</v>
      </c>
      <c r="J137" s="136">
        <v>6.0273749401974939E-3</v>
      </c>
      <c r="K137" s="136">
        <v>6.0273749401974939E-3</v>
      </c>
      <c r="L137" s="136" t="s">
        <v>393</v>
      </c>
      <c r="M137" s="136">
        <v>4.7390811721728853E-3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231898.00832822709</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0.15000268104888145</v>
      </c>
      <c r="J139" s="136">
        <v>0.15000268104888145</v>
      </c>
      <c r="K139" s="136">
        <v>0.15000268104888145</v>
      </c>
      <c r="L139" s="136" t="s">
        <v>393</v>
      </c>
      <c r="M139" s="136" t="s">
        <v>393</v>
      </c>
      <c r="N139" s="136">
        <v>4.3438439985638428E-4</v>
      </c>
      <c r="O139" s="136">
        <v>8.7656282495827986E-4</v>
      </c>
      <c r="P139" s="136">
        <v>8.7656282495827986E-4</v>
      </c>
      <c r="Q139" s="136">
        <v>1.3890956624048113E-3</v>
      </c>
      <c r="R139" s="136">
        <v>1.3265352753056869E-3</v>
      </c>
      <c r="S139" s="136">
        <v>3.0825674638726088E-3</v>
      </c>
      <c r="T139" s="136" t="s">
        <v>393</v>
      </c>
      <c r="U139" s="136" t="s">
        <v>393</v>
      </c>
      <c r="V139" s="136" t="s">
        <v>393</v>
      </c>
      <c r="W139" s="136">
        <v>1.5215156037151756</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2487.5441176470558</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109.17705724102026</v>
      </c>
      <c r="F141" s="19">
        <f t="shared" ref="F141:AJ141" si="0">SUM(F14:F140)</f>
        <v>160.68767130733627</v>
      </c>
      <c r="G141" s="19">
        <f t="shared" si="0"/>
        <v>117.77948155528482</v>
      </c>
      <c r="H141" s="19">
        <f t="shared" si="0"/>
        <v>35.332969632977452</v>
      </c>
      <c r="I141" s="19">
        <f t="shared" si="0"/>
        <v>41.715575862280147</v>
      </c>
      <c r="J141" s="19">
        <f t="shared" si="0"/>
        <v>52.261436294480731</v>
      </c>
      <c r="K141" s="19">
        <f t="shared" si="0"/>
        <v>74.612493664268484</v>
      </c>
      <c r="L141" s="19">
        <f t="shared" si="0"/>
        <v>3.394924178011073</v>
      </c>
      <c r="M141" s="19">
        <f t="shared" si="0"/>
        <v>561.87321735195997</v>
      </c>
      <c r="N141" s="19">
        <f t="shared" si="0"/>
        <v>51.626807702774109</v>
      </c>
      <c r="O141" s="19">
        <f t="shared" si="0"/>
        <v>1.4395365589458085</v>
      </c>
      <c r="P141" s="19">
        <f t="shared" si="0"/>
        <v>1.8361857052805299</v>
      </c>
      <c r="Q141" s="19">
        <f t="shared" si="0"/>
        <v>2.194868184428723</v>
      </c>
      <c r="R141" s="19">
        <f t="shared" si="0"/>
        <v>4.1788733054459417</v>
      </c>
      <c r="S141" s="19">
        <f t="shared" si="0"/>
        <v>8.9582780191161699</v>
      </c>
      <c r="T141" s="19">
        <f t="shared" si="0"/>
        <v>3.0965082327372926</v>
      </c>
      <c r="U141" s="19">
        <f t="shared" si="0"/>
        <v>2.6063349796231643</v>
      </c>
      <c r="V141" s="19">
        <f t="shared" si="0"/>
        <v>31.818899742980459</v>
      </c>
      <c r="W141" s="19">
        <f t="shared" si="0"/>
        <v>793.64314320478127</v>
      </c>
      <c r="X141" s="19">
        <f t="shared" si="0"/>
        <v>6.5931827257265656</v>
      </c>
      <c r="Y141" s="19">
        <f t="shared" si="0"/>
        <v>5.7650075662441687</v>
      </c>
      <c r="Z141" s="19">
        <f t="shared" si="0"/>
        <v>2.9720211732363619</v>
      </c>
      <c r="AA141" s="19">
        <f t="shared" si="0"/>
        <v>3.3450063429524395</v>
      </c>
      <c r="AB141" s="19">
        <f t="shared" si="0"/>
        <v>31.799430638228301</v>
      </c>
      <c r="AC141" s="19">
        <f t="shared" si="0"/>
        <v>4.6394120850558034</v>
      </c>
      <c r="AD141" s="19">
        <f t="shared" si="0"/>
        <v>22.780778307407143</v>
      </c>
      <c r="AE141" s="55"/>
      <c r="AF141" s="19">
        <f t="shared" si="0"/>
        <v>102024.1610254781</v>
      </c>
      <c r="AG141" s="19">
        <f t="shared" si="0"/>
        <v>188709.30194294831</v>
      </c>
      <c r="AH141" s="19">
        <f t="shared" si="0"/>
        <v>250869.1971989244</v>
      </c>
      <c r="AI141" s="19">
        <f t="shared" si="0"/>
        <v>23794.923771847534</v>
      </c>
      <c r="AJ141" s="19">
        <f t="shared" si="0"/>
        <v>112.39676179999998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109.17705724102026</v>
      </c>
      <c r="F152" s="13">
        <f t="shared" ref="F152:AD152" si="1">SUM(F$141, F$151, IF(AND(ISNUMBER(SEARCH($B$4,"AT|BE|CH|GB|IE|LT|LU|NL")),SUM(F$143:F$149)&gt;0),SUM(F$143:F$149)-SUM(F$27:F$33),0))</f>
        <v>160.68767130733627</v>
      </c>
      <c r="G152" s="13">
        <f t="shared" si="1"/>
        <v>117.77948155528482</v>
      </c>
      <c r="H152" s="13">
        <f t="shared" si="1"/>
        <v>35.332969632977452</v>
      </c>
      <c r="I152" s="13">
        <f t="shared" si="1"/>
        <v>41.715575862280147</v>
      </c>
      <c r="J152" s="13">
        <f t="shared" si="1"/>
        <v>52.261436294480731</v>
      </c>
      <c r="K152" s="13">
        <f t="shared" si="1"/>
        <v>74.612493664268484</v>
      </c>
      <c r="L152" s="13">
        <f t="shared" si="1"/>
        <v>3.394924178011073</v>
      </c>
      <c r="M152" s="13">
        <f t="shared" si="1"/>
        <v>561.87321735195997</v>
      </c>
      <c r="N152" s="13">
        <f t="shared" si="1"/>
        <v>51.626807702774109</v>
      </c>
      <c r="O152" s="13">
        <f t="shared" si="1"/>
        <v>1.4395365589458085</v>
      </c>
      <c r="P152" s="13">
        <f t="shared" si="1"/>
        <v>1.8361857052805299</v>
      </c>
      <c r="Q152" s="13">
        <f t="shared" si="1"/>
        <v>2.194868184428723</v>
      </c>
      <c r="R152" s="13">
        <f t="shared" si="1"/>
        <v>4.1788733054459417</v>
      </c>
      <c r="S152" s="13">
        <f t="shared" si="1"/>
        <v>8.9582780191161699</v>
      </c>
      <c r="T152" s="13">
        <f t="shared" si="1"/>
        <v>3.0965082327372926</v>
      </c>
      <c r="U152" s="13">
        <f t="shared" si="1"/>
        <v>2.6063349796231643</v>
      </c>
      <c r="V152" s="13">
        <f t="shared" si="1"/>
        <v>31.818899742980459</v>
      </c>
      <c r="W152" s="13">
        <f t="shared" si="1"/>
        <v>793.64314320478127</v>
      </c>
      <c r="X152" s="13">
        <f t="shared" si="1"/>
        <v>6.5931827257265656</v>
      </c>
      <c r="Y152" s="13">
        <f t="shared" si="1"/>
        <v>5.7650075662441687</v>
      </c>
      <c r="Z152" s="13">
        <f t="shared" si="1"/>
        <v>2.9720211732363619</v>
      </c>
      <c r="AA152" s="13">
        <f t="shared" si="1"/>
        <v>3.3450063429524395</v>
      </c>
      <c r="AB152" s="13">
        <f t="shared" si="1"/>
        <v>31.799430638228301</v>
      </c>
      <c r="AC152" s="13">
        <f t="shared" si="1"/>
        <v>4.6394120850558034</v>
      </c>
      <c r="AD152" s="13">
        <f t="shared" si="1"/>
        <v>22.780778307407143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109.17705724102026</v>
      </c>
      <c r="F154" s="13">
        <f>SUM(F$141, F$153, -1 * IF(OR($B$6=2005,$B$6&gt;=2020),SUM(F$99:F$122),0), IF(AND(ISNUMBER(SEARCH($B$4,"AT|BE|CH|GB|IE|LT|LU|NL")),SUM(F$143:F$149)&gt;0),SUM(F$143:F$149)-SUM(F$27:F$33),0))</f>
        <v>160.68767130733627</v>
      </c>
      <c r="G154" s="13">
        <f>SUM(G$141, G$153, IF(AND(ISNUMBER(SEARCH($B$4,"AT|BE|CH|GB|IE|LT|LU|NL")),SUM(G$143:G$149)&gt;0),SUM(G$143:G$149)-SUM(G$27:G$33),0))</f>
        <v>117.77948155528482</v>
      </c>
      <c r="H154" s="13">
        <f>SUM(H$141, H$153, IF(AND(ISNUMBER(SEARCH($B$4,"AT|BE|CH|GB|IE|LT|LU|NL")),SUM(H$143:H$149)&gt;0),SUM(H$143:H$149)-SUM(H$27:H$33),0))</f>
        <v>35.332969632977452</v>
      </c>
      <c r="I154" s="13">
        <f t="shared" ref="I154:AD154" si="2">SUM(I$141, I$153, IF(AND(ISNUMBER(SEARCH($B$4,"AT|BE|CH|GB|IE|LT|LU|NL")),SUM(I$143:I$149)&gt;0),SUM(I$143:I$149)-SUM(I$27:I$33),0))</f>
        <v>41.715575862280147</v>
      </c>
      <c r="J154" s="13">
        <f t="shared" si="2"/>
        <v>52.261436294480731</v>
      </c>
      <c r="K154" s="13">
        <f t="shared" si="2"/>
        <v>74.612493664268484</v>
      </c>
      <c r="L154" s="13">
        <f t="shared" si="2"/>
        <v>3.394924178011073</v>
      </c>
      <c r="M154" s="13">
        <f t="shared" si="2"/>
        <v>561.87321735195997</v>
      </c>
      <c r="N154" s="13">
        <f t="shared" si="2"/>
        <v>51.626807702774109</v>
      </c>
      <c r="O154" s="13">
        <f t="shared" si="2"/>
        <v>1.4395365589458085</v>
      </c>
      <c r="P154" s="13">
        <f t="shared" si="2"/>
        <v>1.8361857052805299</v>
      </c>
      <c r="Q154" s="13">
        <f t="shared" si="2"/>
        <v>2.194868184428723</v>
      </c>
      <c r="R154" s="13">
        <f t="shared" si="2"/>
        <v>4.1788733054459417</v>
      </c>
      <c r="S154" s="13">
        <f t="shared" si="2"/>
        <v>8.9582780191161699</v>
      </c>
      <c r="T154" s="13">
        <f t="shared" si="2"/>
        <v>3.0965082327372926</v>
      </c>
      <c r="U154" s="13">
        <f t="shared" si="2"/>
        <v>2.6063349796231643</v>
      </c>
      <c r="V154" s="13">
        <f t="shared" si="2"/>
        <v>31.818899742980459</v>
      </c>
      <c r="W154" s="13">
        <f t="shared" si="2"/>
        <v>793.64314320478127</v>
      </c>
      <c r="X154" s="13">
        <f t="shared" si="2"/>
        <v>6.5931827257265656</v>
      </c>
      <c r="Y154" s="13">
        <f t="shared" si="2"/>
        <v>5.7650075662441687</v>
      </c>
      <c r="Z154" s="13">
        <f t="shared" si="2"/>
        <v>2.9720211732363619</v>
      </c>
      <c r="AA154" s="13">
        <f t="shared" si="2"/>
        <v>3.3450063429524395</v>
      </c>
      <c r="AB154" s="13">
        <f t="shared" si="2"/>
        <v>31.799430638228301</v>
      </c>
      <c r="AC154" s="13">
        <f t="shared" si="2"/>
        <v>4.6394120850558034</v>
      </c>
      <c r="AD154" s="13">
        <f t="shared" si="2"/>
        <v>22.780778307407143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0.37173078363630391</v>
      </c>
      <c r="F157" s="22">
        <v>1.2912716422472982E-3</v>
      </c>
      <c r="G157" s="22">
        <v>9.9122899995440356E-2</v>
      </c>
      <c r="H157" s="22" t="s">
        <v>393</v>
      </c>
      <c r="I157" s="22">
        <v>4.9230058052487785E-3</v>
      </c>
      <c r="J157" s="22">
        <v>4.9230058052487785E-3</v>
      </c>
      <c r="K157" s="22">
        <v>4.9230058052487785E-3</v>
      </c>
      <c r="L157" s="22">
        <v>2.3630427865194135E-3</v>
      </c>
      <c r="M157" s="22">
        <v>0.12740292572234913</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547.49937703976514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0.14052846715002035</v>
      </c>
      <c r="F158" s="22">
        <v>4.5093631039413838E-4</v>
      </c>
      <c r="G158" s="22">
        <v>3.176395389061893E-2</v>
      </c>
      <c r="H158" s="22" t="s">
        <v>393</v>
      </c>
      <c r="I158" s="22">
        <v>1.1249475184865669E-3</v>
      </c>
      <c r="J158" s="22">
        <v>1.1249475184865669E-3</v>
      </c>
      <c r="K158" s="22">
        <v>1.1249475184865669E-3</v>
      </c>
      <c r="L158" s="22">
        <v>5.3997480887355205E-4</v>
      </c>
      <c r="M158" s="22">
        <v>4.6111805101707579E-2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24.948799109108407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0.19000753271978377</v>
      </c>
      <c r="F163" s="23">
        <v>1.6E-2</v>
      </c>
      <c r="G163" s="23">
        <v>1.2160000000000001E-3</v>
      </c>
      <c r="H163" s="23">
        <v>1.3760000000000001E-3</v>
      </c>
      <c r="I163" s="23">
        <v>0.8955937635386696</v>
      </c>
      <c r="J163" s="23">
        <v>1.0946145998805963</v>
      </c>
      <c r="K163" s="23">
        <v>1.691677108906376</v>
      </c>
      <c r="L163" s="23">
        <v>8.0603438718480261E-2</v>
      </c>
      <c r="M163" s="23">
        <v>6.7769353336722871</v>
      </c>
      <c r="N163" s="23" t="s">
        <v>393</v>
      </c>
      <c r="O163" s="23" t="s">
        <v>393</v>
      </c>
      <c r="P163" s="23" t="s">
        <v>393</v>
      </c>
      <c r="Q163" s="23" t="s">
        <v>393</v>
      </c>
      <c r="R163" s="23" t="s">
        <v>393</v>
      </c>
      <c r="S163" s="23" t="s">
        <v>393</v>
      </c>
      <c r="T163" s="23" t="s">
        <v>393</v>
      </c>
      <c r="U163" s="23" t="s">
        <v>393</v>
      </c>
      <c r="V163" s="23" t="s">
        <v>393</v>
      </c>
      <c r="W163" s="23">
        <v>0.49755209085481655</v>
      </c>
      <c r="X163" s="23">
        <v>2.9853125451288987E-2</v>
      </c>
      <c r="Y163" s="23">
        <v>3.9804167268385315E-2</v>
      </c>
      <c r="Z163" s="23">
        <v>1.691677108906376E-2</v>
      </c>
      <c r="AA163" s="23">
        <v>1.1443698089660779E-2</v>
      </c>
      <c r="AB163" s="23">
        <v>9.8017761898398836E-2</v>
      </c>
      <c r="AC163" s="23">
        <v>8.7569167990447679E-3</v>
      </c>
      <c r="AD163" s="23">
        <v>5.9706250902577973E-2</v>
      </c>
      <c r="AE163" s="58"/>
      <c r="AF163" s="23" t="s">
        <v>390</v>
      </c>
      <c r="AG163" s="23" t="s">
        <v>390</v>
      </c>
      <c r="AH163" s="23" t="s">
        <v>390</v>
      </c>
      <c r="AI163" s="23" t="s">
        <v>390</v>
      </c>
      <c r="AJ163" s="23" t="s">
        <v>390</v>
      </c>
      <c r="AK163" s="23">
        <v>99.510418170963291</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143" priority="15" stopIfTrue="1" operator="equal">
      <formula>"NO"</formula>
    </cfRule>
    <cfRule type="cellIs" dxfId="142" priority="16" stopIfTrue="1" operator="equal">
      <formula>"NA"</formula>
    </cfRule>
    <cfRule type="cellIs" dxfId="141" priority="17" stopIfTrue="1" operator="equal">
      <formula>"IE"</formula>
    </cfRule>
    <cfRule type="cellIs" dxfId="140" priority="18" stopIfTrue="1" operator="equal">
      <formula>"NE"</formula>
    </cfRule>
  </conditionalFormatting>
  <conditionalFormatting sqref="AL37:AL38">
    <cfRule type="cellIs" dxfId="139" priority="9" stopIfTrue="1" operator="equal">
      <formula>"NO"</formula>
    </cfRule>
    <cfRule type="cellIs" dxfId="138" priority="10" stopIfTrue="1" operator="equal">
      <formula>"NA"</formula>
    </cfRule>
    <cfRule type="cellIs" dxfId="137" priority="11" stopIfTrue="1" operator="equal">
      <formula>"IE"</formula>
    </cfRule>
    <cfRule type="cellIs" dxfId="136" priority="12" stopIfTrue="1" operator="equal">
      <formula>"NE"</formula>
    </cfRule>
  </conditionalFormatting>
  <conditionalFormatting sqref="E14:AK140">
    <cfRule type="cellIs" dxfId="135" priority="5" stopIfTrue="1" operator="equal">
      <formula>"NO"</formula>
    </cfRule>
    <cfRule type="cellIs" dxfId="134" priority="6" stopIfTrue="1" operator="equal">
      <formula>"NA"</formula>
    </cfRule>
    <cfRule type="cellIs" dxfId="133" priority="7" stopIfTrue="1" operator="equal">
      <formula>"IE"</formula>
    </cfRule>
    <cfRule type="cellIs" dxfId="132" priority="8" stopIfTrue="1" operator="equal">
      <formula>"NE"</formula>
    </cfRule>
  </conditionalFormatting>
  <conditionalFormatting sqref="E157:AD164 E143:AD149 E14:AD141">
    <cfRule type="cellIs" dxfId="131" priority="4" operator="equal">
      <formula>0</formula>
    </cfRule>
  </conditionalFormatting>
  <conditionalFormatting sqref="AF14:AK140">
    <cfRule type="cellIs" dxfId="130" priority="3" operator="equal">
      <formula>0</formula>
    </cfRule>
  </conditionalFormatting>
  <conditionalFormatting sqref="E157:AD164 AF157:AK164 E143:AD149 AF143:AK149">
    <cfRule type="cellIs" dxfId="129" priority="2" operator="equal">
      <formula>0</formula>
    </cfRule>
  </conditionalFormatting>
  <conditionalFormatting sqref="AF37:AK38">
    <cfRule type="cellIs" dxfId="128" priority="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1997</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20.972803149668234</v>
      </c>
      <c r="F14" s="136">
        <v>0.17080166578111078</v>
      </c>
      <c r="G14" s="136">
        <v>60.970019765295568</v>
      </c>
      <c r="H14" s="136" t="s">
        <v>390</v>
      </c>
      <c r="I14" s="136">
        <v>5.1244189575010841</v>
      </c>
      <c r="J14" s="136">
        <v>6.1512030020676436</v>
      </c>
      <c r="K14" s="136">
        <v>8.1593351053415599</v>
      </c>
      <c r="L14" s="136" t="s">
        <v>393</v>
      </c>
      <c r="M14" s="136">
        <v>2.6753420249644657</v>
      </c>
      <c r="N14" s="136">
        <v>18.416413819113892</v>
      </c>
      <c r="O14" s="136">
        <v>0.66502160747317696</v>
      </c>
      <c r="P14" s="136">
        <v>0.61498506447705581</v>
      </c>
      <c r="Q14" s="136">
        <v>1.0427701683899444</v>
      </c>
      <c r="R14" s="136">
        <v>0.46039284302238692</v>
      </c>
      <c r="S14" s="136">
        <v>0.29226308882981933</v>
      </c>
      <c r="T14" s="136">
        <v>0.85988078082770292</v>
      </c>
      <c r="U14" s="136">
        <v>2.1319189422347806</v>
      </c>
      <c r="V14" s="136">
        <v>1.3817652785547994</v>
      </c>
      <c r="W14" s="136">
        <v>596.72390036411969</v>
      </c>
      <c r="X14" s="136">
        <v>7.9496576670643002E-4</v>
      </c>
      <c r="Y14" s="136">
        <v>2.8738041928620911E-3</v>
      </c>
      <c r="Z14" s="136">
        <v>2.356354117858373E-3</v>
      </c>
      <c r="AA14" s="136">
        <v>2.1640225392050759E-4</v>
      </c>
      <c r="AB14" s="136">
        <v>6.2415263313473999E-3</v>
      </c>
      <c r="AC14" s="136">
        <v>0.75530937449463831</v>
      </c>
      <c r="AD14" s="136">
        <v>0.90285663255510029</v>
      </c>
      <c r="AE14" s="137"/>
      <c r="AF14" s="138">
        <v>395.86897357212803</v>
      </c>
      <c r="AG14" s="138">
        <v>67743.917965927991</v>
      </c>
      <c r="AH14" s="138">
        <v>36203.257602447367</v>
      </c>
      <c r="AI14" s="138" t="s">
        <v>390</v>
      </c>
      <c r="AJ14" s="138" t="s">
        <v>390</v>
      </c>
      <c r="AK14" s="138" t="s">
        <v>385</v>
      </c>
      <c r="AL14" s="147" t="s">
        <v>395</v>
      </c>
    </row>
    <row r="15" spans="1:38" s="1" customFormat="1" ht="26.25" customHeight="1" thickBot="1" x14ac:dyDescent="0.25">
      <c r="A15" s="63" t="s">
        <v>53</v>
      </c>
      <c r="B15" s="63" t="s">
        <v>54</v>
      </c>
      <c r="C15" s="64" t="s">
        <v>55</v>
      </c>
      <c r="D15" s="65"/>
      <c r="E15" s="136">
        <v>3.8133463663379765</v>
      </c>
      <c r="F15" s="136">
        <v>2.0014212788125887</v>
      </c>
      <c r="G15" s="136">
        <v>11.284611218460491</v>
      </c>
      <c r="H15" s="136">
        <v>2.322881662299392E-2</v>
      </c>
      <c r="I15" s="136">
        <v>0.23156950765432735</v>
      </c>
      <c r="J15" s="136">
        <v>0.25291908186672252</v>
      </c>
      <c r="K15" s="136">
        <v>0.25398655986975227</v>
      </c>
      <c r="L15" s="136">
        <v>4.2608789408396235E-2</v>
      </c>
      <c r="M15" s="136">
        <v>0.49845530127184939</v>
      </c>
      <c r="N15" s="136">
        <v>1.7012516051235105E-2</v>
      </c>
      <c r="O15" s="136">
        <v>1.3086550808642386E-3</v>
      </c>
      <c r="P15" s="136">
        <v>7.3284684528397367E-4</v>
      </c>
      <c r="Q15" s="136">
        <v>2.093848129382782E-4</v>
      </c>
      <c r="R15" s="136" t="s">
        <v>392</v>
      </c>
      <c r="S15" s="136" t="s">
        <v>392</v>
      </c>
      <c r="T15" s="136">
        <v>1.8321171132099343E-3</v>
      </c>
      <c r="U15" s="136" t="s">
        <v>392</v>
      </c>
      <c r="V15" s="136" t="s">
        <v>392</v>
      </c>
      <c r="W15" s="136">
        <v>4.5802927830248352</v>
      </c>
      <c r="X15" s="136" t="s">
        <v>393</v>
      </c>
      <c r="Y15" s="136" t="s">
        <v>393</v>
      </c>
      <c r="Z15" s="136" t="s">
        <v>393</v>
      </c>
      <c r="AA15" s="136" t="s">
        <v>393</v>
      </c>
      <c r="AB15" s="136">
        <v>0.26173101617284772</v>
      </c>
      <c r="AC15" s="136">
        <v>2.6173101617284776E-2</v>
      </c>
      <c r="AD15" s="136" t="s">
        <v>385</v>
      </c>
      <c r="AE15" s="137"/>
      <c r="AF15" s="138">
        <v>30148.664205767542</v>
      </c>
      <c r="AG15" s="138">
        <v>1114.9244955168001</v>
      </c>
      <c r="AH15" s="138">
        <v>10146.06613857384</v>
      </c>
      <c r="AI15" s="138" t="s">
        <v>390</v>
      </c>
      <c r="AJ15" s="138" t="s">
        <v>390</v>
      </c>
      <c r="AK15" s="138">
        <v>13.086550808642388</v>
      </c>
      <c r="AL15" s="147" t="s">
        <v>396</v>
      </c>
    </row>
    <row r="16" spans="1:38" s="1" customFormat="1" ht="26.25" customHeight="1" thickBot="1" x14ac:dyDescent="0.25">
      <c r="A16" s="63" t="s">
        <v>53</v>
      </c>
      <c r="B16" s="63" t="s">
        <v>56</v>
      </c>
      <c r="C16" s="64" t="s">
        <v>57</v>
      </c>
      <c r="D16" s="65"/>
      <c r="E16" s="136">
        <v>0.43041852532449393</v>
      </c>
      <c r="F16" s="136">
        <v>1.2501119946104715</v>
      </c>
      <c r="G16" s="136">
        <v>0.68959077821427062</v>
      </c>
      <c r="H16" s="136">
        <v>8.8635521234314729E-2</v>
      </c>
      <c r="I16" s="136">
        <v>0.42611890096014426</v>
      </c>
      <c r="J16" s="136">
        <v>0.71714981359937602</v>
      </c>
      <c r="K16" s="136">
        <v>1.0765415952739315</v>
      </c>
      <c r="L16" s="136">
        <v>0.20453707246086925</v>
      </c>
      <c r="M16" s="136">
        <v>12.271980702735505</v>
      </c>
      <c r="N16" s="136">
        <v>0.1986210488330252</v>
      </c>
      <c r="O16" s="136">
        <v>1.1349774219030013E-2</v>
      </c>
      <c r="P16" s="136">
        <v>0.21280826660681273</v>
      </c>
      <c r="Q16" s="136">
        <v>7.8029697755831337E-2</v>
      </c>
      <c r="R16" s="136">
        <v>4.0433570655294418E-2</v>
      </c>
      <c r="S16" s="136">
        <v>0.17734022217234394</v>
      </c>
      <c r="T16" s="136">
        <v>3.6886766211847541E-2</v>
      </c>
      <c r="U16" s="136">
        <v>2.0571465771991898E-2</v>
      </c>
      <c r="V16" s="136">
        <v>0.32630600879711286</v>
      </c>
      <c r="W16" s="136">
        <v>0.18443383105923772</v>
      </c>
      <c r="X16" s="136">
        <v>2.0571465771991896E-3</v>
      </c>
      <c r="Y16" s="136">
        <v>2.1280826660681273E-5</v>
      </c>
      <c r="Z16" s="136">
        <v>7.0936088868937582E-6</v>
      </c>
      <c r="AA16" s="136">
        <v>7.0936088868937582E-6</v>
      </c>
      <c r="AB16" s="136">
        <v>2.0926146216336582E-3</v>
      </c>
      <c r="AC16" s="136" t="s">
        <v>385</v>
      </c>
      <c r="AD16" s="136" t="s">
        <v>385</v>
      </c>
      <c r="AE16" s="137"/>
      <c r="AF16" s="138" t="s">
        <v>390</v>
      </c>
      <c r="AG16" s="138">
        <v>7100.5975280979201</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5.256828586196673</v>
      </c>
      <c r="F17" s="136">
        <v>3.7135080826606458E-2</v>
      </c>
      <c r="G17" s="136">
        <v>4.4931269885810439</v>
      </c>
      <c r="H17" s="136" t="s">
        <v>390</v>
      </c>
      <c r="I17" s="136">
        <v>3.7483620427695361</v>
      </c>
      <c r="J17" s="136">
        <v>4.0197714588976536</v>
      </c>
      <c r="K17" s="136">
        <v>4.6524183470193865</v>
      </c>
      <c r="L17" s="136" t="s">
        <v>393</v>
      </c>
      <c r="M17" s="136">
        <v>0.43076455227793486</v>
      </c>
      <c r="N17" s="136">
        <v>1.418096874347937</v>
      </c>
      <c r="O17" s="136">
        <v>1.9056611992925809E-2</v>
      </c>
      <c r="P17" s="136">
        <v>8.8996319630481269E-2</v>
      </c>
      <c r="Q17" s="136">
        <v>4.3327743596863935E-2</v>
      </c>
      <c r="R17" s="136">
        <v>0.14298801161483782</v>
      </c>
      <c r="S17" s="136">
        <v>0.1852121276515161</v>
      </c>
      <c r="T17" s="136">
        <v>0.13769584539848537</v>
      </c>
      <c r="U17" s="136">
        <v>1.9628022665205361E-2</v>
      </c>
      <c r="V17" s="136">
        <v>2.1238718216995771</v>
      </c>
      <c r="W17" s="136">
        <v>2.1533501249352933</v>
      </c>
      <c r="X17" s="136">
        <v>0.48868923822794069</v>
      </c>
      <c r="Y17" s="136">
        <v>0.65235929125774605</v>
      </c>
      <c r="Z17" s="136">
        <v>0.2617991807963172</v>
      </c>
      <c r="AA17" s="136">
        <v>0.20657169936952741</v>
      </c>
      <c r="AB17" s="136">
        <v>1.6094194096515313</v>
      </c>
      <c r="AC17" s="136">
        <v>6.5608327319979214E-3</v>
      </c>
      <c r="AD17" s="136">
        <v>1.7989380071607206</v>
      </c>
      <c r="AE17" s="137"/>
      <c r="AF17" s="138">
        <v>6.1045710648148148</v>
      </c>
      <c r="AG17" s="138">
        <v>19169.894498882306</v>
      </c>
      <c r="AH17" s="138">
        <v>1408.1672792134407</v>
      </c>
      <c r="AI17" s="138" t="s">
        <v>390</v>
      </c>
      <c r="AJ17" s="138" t="s">
        <v>390</v>
      </c>
      <c r="AK17" s="138" t="s">
        <v>385</v>
      </c>
      <c r="AL17" s="147" t="s">
        <v>49</v>
      </c>
    </row>
    <row r="18" spans="1:38" s="2" customFormat="1" ht="26.25" customHeight="1" thickBot="1" x14ac:dyDescent="0.25">
      <c r="A18" s="63" t="s">
        <v>53</v>
      </c>
      <c r="B18" s="63" t="s">
        <v>60</v>
      </c>
      <c r="C18" s="64" t="s">
        <v>61</v>
      </c>
      <c r="D18" s="65"/>
      <c r="E18" s="136">
        <v>4.0931046353818003E-3</v>
      </c>
      <c r="F18" s="136">
        <v>7.6536139540605959E-5</v>
      </c>
      <c r="G18" s="136">
        <v>1.6296809189761283E-4</v>
      </c>
      <c r="H18" s="136" t="s">
        <v>390</v>
      </c>
      <c r="I18" s="136">
        <v>2.2682414051392155E-4</v>
      </c>
      <c r="J18" s="136">
        <v>2.4586316816767518E-4</v>
      </c>
      <c r="K18" s="136">
        <v>2.8983010862732267E-4</v>
      </c>
      <c r="L18" s="136" t="s">
        <v>393</v>
      </c>
      <c r="M18" s="136">
        <v>1.4401333037020023E-3</v>
      </c>
      <c r="N18" s="136">
        <v>9.3560127028895993E-7</v>
      </c>
      <c r="O18" s="136">
        <v>7.6549194841823981E-8</v>
      </c>
      <c r="P18" s="136">
        <v>4.5929516905094398E-5</v>
      </c>
      <c r="Q18" s="136">
        <v>8.5054660935359989E-6</v>
      </c>
      <c r="R18" s="136">
        <v>1.1057105921596798E-6</v>
      </c>
      <c r="S18" s="136">
        <v>2.2114211843193597E-7</v>
      </c>
      <c r="T18" s="136">
        <v>1.1057105921596798E-6</v>
      </c>
      <c r="U18" s="136">
        <v>4.9331703342508799E-6</v>
      </c>
      <c r="V18" s="136">
        <v>6.2089902482812787E-5</v>
      </c>
      <c r="W18" s="136">
        <v>4.4228423686387194E-5</v>
      </c>
      <c r="X18" s="136">
        <v>6.1239355873459188E-5</v>
      </c>
      <c r="Y18" s="136">
        <v>2.4665851671254398E-4</v>
      </c>
      <c r="Z18" s="136">
        <v>9.3560127028895993E-5</v>
      </c>
      <c r="AA18" s="136">
        <v>9.1859033810188796E-5</v>
      </c>
      <c r="AB18" s="136">
        <v>4.9331703342508806E-4</v>
      </c>
      <c r="AC18" s="136" t="s">
        <v>393</v>
      </c>
      <c r="AD18" s="136" t="s">
        <v>393</v>
      </c>
      <c r="AE18" s="137"/>
      <c r="AF18" s="138" t="s">
        <v>390</v>
      </c>
      <c r="AG18" s="138" t="s">
        <v>390</v>
      </c>
      <c r="AH18" s="138">
        <v>85.054660935359991</v>
      </c>
      <c r="AI18" s="138" t="s">
        <v>390</v>
      </c>
      <c r="AJ18" s="138" t="s">
        <v>390</v>
      </c>
      <c r="AK18" s="138" t="s">
        <v>385</v>
      </c>
      <c r="AL18" s="147" t="s">
        <v>49</v>
      </c>
    </row>
    <row r="19" spans="1:38" s="2" customFormat="1" ht="26.25" customHeight="1" thickBot="1" x14ac:dyDescent="0.25">
      <c r="A19" s="63" t="s">
        <v>53</v>
      </c>
      <c r="B19" s="63" t="s">
        <v>62</v>
      </c>
      <c r="C19" s="64" t="s">
        <v>63</v>
      </c>
      <c r="D19" s="65"/>
      <c r="E19" s="136">
        <v>0.68197139436398668</v>
      </c>
      <c r="F19" s="136">
        <v>3.5499721079873668E-2</v>
      </c>
      <c r="G19" s="136">
        <v>0.41572929475130826</v>
      </c>
      <c r="H19" s="136" t="s">
        <v>390</v>
      </c>
      <c r="I19" s="136">
        <v>2.9417861310530549E-2</v>
      </c>
      <c r="J19" s="136">
        <v>4.3715838185957347E-2</v>
      </c>
      <c r="K19" s="136">
        <v>6.5004410898273579E-2</v>
      </c>
      <c r="L19" s="136" t="s">
        <v>393</v>
      </c>
      <c r="M19" s="136">
        <v>0.17785330208063679</v>
      </c>
      <c r="N19" s="136">
        <v>0.55750683139181367</v>
      </c>
      <c r="O19" s="136">
        <v>8.1395891857692117E-3</v>
      </c>
      <c r="P19" s="136">
        <v>3.6914522755297163E-2</v>
      </c>
      <c r="Q19" s="136">
        <v>1.7245326895782866E-2</v>
      </c>
      <c r="R19" s="136">
        <v>5.533997577446504E-2</v>
      </c>
      <c r="S19" s="136">
        <v>7.1606770014956772E-2</v>
      </c>
      <c r="T19" s="136">
        <v>5.4286369393500858E-2</v>
      </c>
      <c r="U19" s="136">
        <v>7.8551108141306815E-3</v>
      </c>
      <c r="V19" s="136">
        <v>0.83768991232641354</v>
      </c>
      <c r="W19" s="136">
        <v>3.5575402726203151</v>
      </c>
      <c r="X19" s="136">
        <v>0.19236009282922553</v>
      </c>
      <c r="Y19" s="136">
        <v>0.2707425678425418</v>
      </c>
      <c r="Z19" s="136">
        <v>0.10614384023820807</v>
      </c>
      <c r="AA19" s="136">
        <v>8.4647706345222049E-2</v>
      </c>
      <c r="AB19" s="136">
        <v>0.8095366248893574</v>
      </c>
      <c r="AC19" s="136">
        <v>1.8096355962634841E-2</v>
      </c>
      <c r="AD19" s="136">
        <v>0.69428937720516792</v>
      </c>
      <c r="AE19" s="137"/>
      <c r="AF19" s="138">
        <v>526.22604570090232</v>
      </c>
      <c r="AG19" s="138">
        <v>4084.0551600303993</v>
      </c>
      <c r="AH19" s="138">
        <v>7687.9781580813587</v>
      </c>
      <c r="AI19" s="138" t="s">
        <v>390</v>
      </c>
      <c r="AJ19" s="138" t="s">
        <v>390</v>
      </c>
      <c r="AK19" s="138">
        <v>7.7821208817079972</v>
      </c>
      <c r="AL19" s="147" t="s">
        <v>396</v>
      </c>
    </row>
    <row r="20" spans="1:38" s="2" customFormat="1" ht="26.25" customHeight="1" thickBot="1" x14ac:dyDescent="0.25">
      <c r="A20" s="63" t="s">
        <v>53</v>
      </c>
      <c r="B20" s="63" t="s">
        <v>64</v>
      </c>
      <c r="C20" s="64" t="s">
        <v>65</v>
      </c>
      <c r="D20" s="65"/>
      <c r="E20" s="136">
        <v>3.4211760686030139</v>
      </c>
      <c r="F20" s="136">
        <v>3.3260577491415665E-2</v>
      </c>
      <c r="G20" s="136">
        <v>13.054391128427968</v>
      </c>
      <c r="H20" s="136" t="s">
        <v>390</v>
      </c>
      <c r="I20" s="136">
        <v>0.20527661166999361</v>
      </c>
      <c r="J20" s="136">
        <v>0.23186029783033502</v>
      </c>
      <c r="K20" s="136">
        <v>0.30901372992838749</v>
      </c>
      <c r="L20" s="136" t="s">
        <v>393</v>
      </c>
      <c r="M20" s="136">
        <v>5.7330740751964031</v>
      </c>
      <c r="N20" s="136">
        <v>1.0505607437367817</v>
      </c>
      <c r="O20" s="136">
        <v>0.13081893243300119</v>
      </c>
      <c r="P20" s="136">
        <v>5.4384459869260673E-2</v>
      </c>
      <c r="Q20" s="136">
        <v>2.6039594028691309E-2</v>
      </c>
      <c r="R20" s="136">
        <v>0.29324052325561112</v>
      </c>
      <c r="S20" s="136">
        <v>0.1601360423522431</v>
      </c>
      <c r="T20" s="136">
        <v>9.6242834900717666E-2</v>
      </c>
      <c r="U20" s="136">
        <v>1.5631792992507467E-2</v>
      </c>
      <c r="V20" s="136">
        <v>5.9384650919715982</v>
      </c>
      <c r="W20" s="136">
        <v>2.1395925242963791</v>
      </c>
      <c r="X20" s="136">
        <v>0.36773657552617361</v>
      </c>
      <c r="Y20" s="136">
        <v>0.51644431588844142</v>
      </c>
      <c r="Z20" s="136">
        <v>0.19250353048375574</v>
      </c>
      <c r="AA20" s="136">
        <v>0.15202559325213982</v>
      </c>
      <c r="AB20" s="136">
        <v>1.2287100151505104</v>
      </c>
      <c r="AC20" s="136">
        <v>4.9880478295477676E-2</v>
      </c>
      <c r="AD20" s="136">
        <v>1.0169393395751936</v>
      </c>
      <c r="AE20" s="137"/>
      <c r="AF20" s="138">
        <v>411.01927699999919</v>
      </c>
      <c r="AG20" s="138">
        <v>5978.7367978672009</v>
      </c>
      <c r="AH20" s="138">
        <v>3578.5813773679197</v>
      </c>
      <c r="AI20" s="138">
        <v>9233.4170660000054</v>
      </c>
      <c r="AJ20" s="138" t="s">
        <v>390</v>
      </c>
      <c r="AK20" s="138" t="s">
        <v>385</v>
      </c>
      <c r="AL20" s="147" t="s">
        <v>49</v>
      </c>
    </row>
    <row r="21" spans="1:38" s="2" customFormat="1" ht="26.25" customHeight="1" thickBot="1" x14ac:dyDescent="0.25">
      <c r="A21" s="63" t="s">
        <v>53</v>
      </c>
      <c r="B21" s="63" t="s">
        <v>66</v>
      </c>
      <c r="C21" s="64" t="s">
        <v>67</v>
      </c>
      <c r="D21" s="65"/>
      <c r="E21" s="136">
        <v>0.76506509101055098</v>
      </c>
      <c r="F21" s="136">
        <v>5.1040389605064157E-2</v>
      </c>
      <c r="G21" s="136">
        <v>0.85754614651190564</v>
      </c>
      <c r="H21" s="136">
        <v>7.369660940688528E-3</v>
      </c>
      <c r="I21" s="136">
        <v>6.3894710641204069E-2</v>
      </c>
      <c r="J21" s="136">
        <v>0.10200373203206595</v>
      </c>
      <c r="K21" s="136">
        <v>0.17028735844548187</v>
      </c>
      <c r="L21" s="136" t="s">
        <v>393</v>
      </c>
      <c r="M21" s="136">
        <v>0.4124879481286981</v>
      </c>
      <c r="N21" s="136">
        <v>5.9901036152250377E-2</v>
      </c>
      <c r="O21" s="136">
        <v>1.200658514219725E-3</v>
      </c>
      <c r="P21" s="136">
        <v>8.4544803717901979E-3</v>
      </c>
      <c r="Q21" s="136">
        <v>2.6879344097724268E-3</v>
      </c>
      <c r="R21" s="136">
        <v>6.8576278455956159E-3</v>
      </c>
      <c r="S21" s="136">
        <v>8.0119709882573217E-3</v>
      </c>
      <c r="T21" s="136">
        <v>5.9008206086035879E-3</v>
      </c>
      <c r="U21" s="136">
        <v>1.3876512929145907E-3</v>
      </c>
      <c r="V21" s="136">
        <v>0.12448865992564655</v>
      </c>
      <c r="W21" s="136">
        <v>9.7752558244781629E-2</v>
      </c>
      <c r="X21" s="136">
        <v>2.7788344609053706E-2</v>
      </c>
      <c r="Y21" s="136">
        <v>6.0088967701098672E-2</v>
      </c>
      <c r="Z21" s="136">
        <v>2.1400090696779603E-2</v>
      </c>
      <c r="AA21" s="136">
        <v>1.8802698451688245E-2</v>
      </c>
      <c r="AB21" s="136">
        <v>0.12808010145862023</v>
      </c>
      <c r="AC21" s="136">
        <v>4.2571398053582667E-4</v>
      </c>
      <c r="AD21" s="136">
        <v>7.4770819697926677E-2</v>
      </c>
      <c r="AE21" s="137"/>
      <c r="AF21" s="138">
        <v>494.64605101633356</v>
      </c>
      <c r="AG21" s="138">
        <v>439.81754925133339</v>
      </c>
      <c r="AH21" s="138">
        <v>9066.4496928140888</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5.6709196240634228</v>
      </c>
      <c r="F22" s="136">
        <v>7.4075705838078473E-2</v>
      </c>
      <c r="G22" s="136">
        <v>0.65903278004256305</v>
      </c>
      <c r="H22" s="136" t="s">
        <v>390</v>
      </c>
      <c r="I22" s="136">
        <v>2.448784905370191E-2</v>
      </c>
      <c r="J22" s="136">
        <v>3.4472556905354126E-2</v>
      </c>
      <c r="K22" s="136">
        <v>3.8603375855564191E-2</v>
      </c>
      <c r="L22" s="136" t="s">
        <v>393</v>
      </c>
      <c r="M22" s="136">
        <v>11.370810428500965</v>
      </c>
      <c r="N22" s="136">
        <v>0.23049600000000001</v>
      </c>
      <c r="O22" s="136">
        <v>1.8815999999999999E-2</v>
      </c>
      <c r="P22" s="136">
        <v>0.115248</v>
      </c>
      <c r="Q22" s="136">
        <v>6.2327999999999995E-2</v>
      </c>
      <c r="R22" s="136">
        <v>9.6432000000000004E-2</v>
      </c>
      <c r="S22" s="136">
        <v>0.15217439999999999</v>
      </c>
      <c r="T22" s="136">
        <v>0.115248</v>
      </c>
      <c r="U22" s="136">
        <v>5.9505599999999999E-2</v>
      </c>
      <c r="V22" s="136">
        <v>0.99724799999999991</v>
      </c>
      <c r="W22" s="136">
        <v>9.6431999999999993E-3</v>
      </c>
      <c r="X22" s="136">
        <v>1.5288E-5</v>
      </c>
      <c r="Y22" s="136">
        <v>6.5855999999999987E-4</v>
      </c>
      <c r="Z22" s="136">
        <v>1.8110400000000002E-4</v>
      </c>
      <c r="AA22" s="136">
        <v>1.01136E-4</v>
      </c>
      <c r="AB22" s="136">
        <v>9.5608800000000001E-4</v>
      </c>
      <c r="AC22" s="136">
        <v>1.0819199999999999E-2</v>
      </c>
      <c r="AD22" s="136">
        <v>0.242256</v>
      </c>
      <c r="AE22" s="137"/>
      <c r="AF22" s="138">
        <v>539.71350541919969</v>
      </c>
      <c r="AG22" s="138">
        <v>6705.858903105116</v>
      </c>
      <c r="AH22" s="138">
        <v>10532.437021812417</v>
      </c>
      <c r="AI22" s="138">
        <v>95.989571999999995</v>
      </c>
      <c r="AJ22" s="138">
        <v>17.697808539999979</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2.5287114417809788</v>
      </c>
      <c r="F24" s="136">
        <v>0.12027579706699253</v>
      </c>
      <c r="G24" s="136">
        <v>2.3221555923204087</v>
      </c>
      <c r="H24" s="136">
        <v>2.6504525675349715E-2</v>
      </c>
      <c r="I24" s="136">
        <v>0.68710825177890833</v>
      </c>
      <c r="J24" s="136">
        <v>0.93826589361576818</v>
      </c>
      <c r="K24" s="136">
        <v>1.4420742302953005</v>
      </c>
      <c r="L24" s="136" t="s">
        <v>393</v>
      </c>
      <c r="M24" s="136">
        <v>3.64314399890231</v>
      </c>
      <c r="N24" s="136">
        <v>0.33897716658629923</v>
      </c>
      <c r="O24" s="136">
        <v>1.9892803823728405E-2</v>
      </c>
      <c r="P24" s="136">
        <v>2.9396295888763222E-2</v>
      </c>
      <c r="Q24" s="136">
        <v>1.1345140762995854E-2</v>
      </c>
      <c r="R24" s="136">
        <v>5.905815398622042E-2</v>
      </c>
      <c r="S24" s="136">
        <v>4.738430122147301E-2</v>
      </c>
      <c r="T24" s="136">
        <v>3.236972370455822E-2</v>
      </c>
      <c r="U24" s="136">
        <v>5.9062559310970788E-3</v>
      </c>
      <c r="V24" s="136">
        <v>1.1046485582022907</v>
      </c>
      <c r="W24" s="136">
        <v>0.59564642233766718</v>
      </c>
      <c r="X24" s="136">
        <v>0.13102875587404342</v>
      </c>
      <c r="Y24" s="136">
        <v>0.21757678221388357</v>
      </c>
      <c r="Z24" s="136">
        <v>8.2574525417897685E-2</v>
      </c>
      <c r="AA24" s="136">
        <v>6.9006083742908425E-2</v>
      </c>
      <c r="AB24" s="136">
        <v>0.50018614724873312</v>
      </c>
      <c r="AC24" s="136">
        <v>7.4781347055895443E-3</v>
      </c>
      <c r="AD24" s="136">
        <v>0.38826730361025086</v>
      </c>
      <c r="AE24" s="137"/>
      <c r="AF24" s="138">
        <v>429.72784748747864</v>
      </c>
      <c r="AG24" s="138">
        <v>2269.2593269102749</v>
      </c>
      <c r="AH24" s="138">
        <v>19699.861092694227</v>
      </c>
      <c r="AI24" s="138">
        <v>1213.8943656298184</v>
      </c>
      <c r="AJ24" s="138" t="s">
        <v>390</v>
      </c>
      <c r="AK24" s="138">
        <v>5.6976503188595036</v>
      </c>
      <c r="AL24" s="147" t="s">
        <v>396</v>
      </c>
    </row>
    <row r="25" spans="1:38" s="2" customFormat="1" ht="26.25" customHeight="1" thickBot="1" x14ac:dyDescent="0.25">
      <c r="A25" s="63" t="s">
        <v>73</v>
      </c>
      <c r="B25" s="67" t="s">
        <v>74</v>
      </c>
      <c r="C25" s="69" t="s">
        <v>75</v>
      </c>
      <c r="D25" s="65"/>
      <c r="E25" s="136">
        <v>6.5606678081096478E-2</v>
      </c>
      <c r="F25" s="136">
        <v>7.4238922933880975E-4</v>
      </c>
      <c r="G25" s="136">
        <v>1.7545516471661821E-2</v>
      </c>
      <c r="H25" s="136" t="s">
        <v>393</v>
      </c>
      <c r="I25" s="136">
        <v>4.6679593183055531E-4</v>
      </c>
      <c r="J25" s="136">
        <v>4.6679593183055531E-4</v>
      </c>
      <c r="K25" s="136">
        <v>4.6679593183055531E-4</v>
      </c>
      <c r="L25" s="136">
        <v>2.240620472786666E-4</v>
      </c>
      <c r="M25" s="136">
        <v>4.5143033107514483E-2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93.438917361662462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5.208349394609145E-2</v>
      </c>
      <c r="F26" s="136">
        <v>4.3374203558960465E-4</v>
      </c>
      <c r="G26" s="136">
        <v>1.4468348567788012E-2</v>
      </c>
      <c r="H26" s="136" t="s">
        <v>393</v>
      </c>
      <c r="I26" s="136">
        <v>2.8926382331396816E-4</v>
      </c>
      <c r="J26" s="136">
        <v>2.8926382331396816E-4</v>
      </c>
      <c r="K26" s="136">
        <v>2.8926382331396816E-4</v>
      </c>
      <c r="L26" s="136">
        <v>1.3884663519070473E-4</v>
      </c>
      <c r="M26" s="136">
        <v>1.2832400586693975E-2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10.937851996798223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13.059681858309808</v>
      </c>
      <c r="F27" s="136">
        <v>17.966197301111109</v>
      </c>
      <c r="G27" s="136">
        <v>0.58826596011321031</v>
      </c>
      <c r="H27" s="136">
        <v>0.17493755084164117</v>
      </c>
      <c r="I27" s="136">
        <v>0.42953449327213172</v>
      </c>
      <c r="J27" s="136">
        <v>0.42953449327213172</v>
      </c>
      <c r="K27" s="136">
        <v>0.42953449327213172</v>
      </c>
      <c r="L27" s="136">
        <v>0.23465397134522245</v>
      </c>
      <c r="M27" s="136">
        <v>182.36069999751155</v>
      </c>
      <c r="N27" s="136">
        <v>6.5481399231673958</v>
      </c>
      <c r="O27" s="136">
        <v>1.771307957912725E-3</v>
      </c>
      <c r="P27" s="136">
        <v>5.4393150180527807E-3</v>
      </c>
      <c r="Q27" s="136">
        <v>1.8075925077559084E-4</v>
      </c>
      <c r="R27" s="136">
        <v>1.3081000856670208E-2</v>
      </c>
      <c r="S27" s="136">
        <v>0.34166291566183565</v>
      </c>
      <c r="T27" s="136">
        <v>1.4898572004509496E-2</v>
      </c>
      <c r="U27" s="136">
        <v>1.2341529961755476E-4</v>
      </c>
      <c r="V27" s="136">
        <v>0.24487547669723164</v>
      </c>
      <c r="W27" s="136">
        <v>0.33967769999999997</v>
      </c>
      <c r="X27" s="136">
        <v>6.1180133815000003E-3</v>
      </c>
      <c r="Y27" s="136">
        <v>8.6855341926000001E-3</v>
      </c>
      <c r="Z27" s="136">
        <v>4.6800381295000002E-3</v>
      </c>
      <c r="AA27" s="136">
        <v>9.0154361553000002E-3</v>
      </c>
      <c r="AB27" s="136">
        <v>2.8499021858900003E-2</v>
      </c>
      <c r="AC27" s="136">
        <v>2.6344250000000002E-4</v>
      </c>
      <c r="AD27" s="136">
        <v>5.9010099999999999E-5</v>
      </c>
      <c r="AE27" s="137"/>
      <c r="AF27" s="138">
        <v>28952.2253771822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2.391684405818737</v>
      </c>
      <c r="F28" s="136">
        <v>0.58375880885375175</v>
      </c>
      <c r="G28" s="136">
        <v>0.24068354660453106</v>
      </c>
      <c r="H28" s="136">
        <v>5.8515845694433874E-3</v>
      </c>
      <c r="I28" s="136">
        <v>0.3283775300091677</v>
      </c>
      <c r="J28" s="136">
        <v>0.3283775300091677</v>
      </c>
      <c r="K28" s="136">
        <v>0.3283775300091677</v>
      </c>
      <c r="L28" s="136">
        <v>0.19140568458176338</v>
      </c>
      <c r="M28" s="136">
        <v>6.3730120399536281</v>
      </c>
      <c r="N28" s="136">
        <v>0.21629370447441768</v>
      </c>
      <c r="O28" s="136">
        <v>6.3562310351911527E-5</v>
      </c>
      <c r="P28" s="136">
        <v>7.2250707811557819E-4</v>
      </c>
      <c r="Q28" s="136">
        <v>1.61531733084429E-5</v>
      </c>
      <c r="R28" s="136">
        <v>2.5779694611530162E-3</v>
      </c>
      <c r="S28" s="136">
        <v>6.3933781690521371E-2</v>
      </c>
      <c r="T28" s="136">
        <v>2.6574656587751546E-3</v>
      </c>
      <c r="U28" s="136">
        <v>1.4297463485777682E-5</v>
      </c>
      <c r="V28" s="136">
        <v>3.9087771482269419E-2</v>
      </c>
      <c r="W28" s="136">
        <v>7.7174300000000001E-2</v>
      </c>
      <c r="X28" s="136">
        <v>2.1135871093000001E-3</v>
      </c>
      <c r="Y28" s="136">
        <v>2.4071983162000004E-3</v>
      </c>
      <c r="Z28" s="136">
        <v>1.8433158269000002E-3</v>
      </c>
      <c r="AA28" s="136">
        <v>2.0396586556999997E-3</v>
      </c>
      <c r="AB28" s="136">
        <v>8.4037599080999999E-3</v>
      </c>
      <c r="AC28" s="136">
        <v>3.5969700000000002E-5</v>
      </c>
      <c r="AD28" s="136">
        <v>9.0621999999999994E-6</v>
      </c>
      <c r="AE28" s="137"/>
      <c r="AF28" s="138">
        <v>5315.4487749259997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22.013347445583108</v>
      </c>
      <c r="F29" s="136">
        <v>2.0800605911192873</v>
      </c>
      <c r="G29" s="136">
        <v>1.1584448232726583</v>
      </c>
      <c r="H29" s="136">
        <v>7.4521277121272853E-3</v>
      </c>
      <c r="I29" s="136">
        <v>0.85178301009495627</v>
      </c>
      <c r="J29" s="136">
        <v>0.85178301009495627</v>
      </c>
      <c r="K29" s="136">
        <v>0.85178301009495627</v>
      </c>
      <c r="L29" s="136">
        <v>0.44866976384664808</v>
      </c>
      <c r="M29" s="136">
        <v>6.0026071448066229</v>
      </c>
      <c r="N29" s="136">
        <v>0.11162073768072225</v>
      </c>
      <c r="O29" s="136">
        <v>5.6678504280015567E-5</v>
      </c>
      <c r="P29" s="136">
        <v>2.9104238589793691E-3</v>
      </c>
      <c r="Q29" s="136">
        <v>5.6211837904389625E-5</v>
      </c>
      <c r="R29" s="136">
        <v>1.1361265289584831E-2</v>
      </c>
      <c r="S29" s="136">
        <v>0.27909177171936483</v>
      </c>
      <c r="T29" s="136">
        <v>1.1493200189433334E-2</v>
      </c>
      <c r="U29" s="136">
        <v>5.5256233043927391E-5</v>
      </c>
      <c r="V29" s="136">
        <v>0.16984410221186072</v>
      </c>
      <c r="W29" s="136">
        <v>0.16313529999999998</v>
      </c>
      <c r="X29" s="136">
        <v>2.3305093114000001E-3</v>
      </c>
      <c r="Y29" s="136">
        <v>1.4112528607500001E-2</v>
      </c>
      <c r="Z29" s="136">
        <v>1.57697796734E-2</v>
      </c>
      <c r="AA29" s="136">
        <v>3.6252367064000001E-3</v>
      </c>
      <c r="AB29" s="136">
        <v>3.5838054298700003E-2</v>
      </c>
      <c r="AC29" s="136">
        <v>6.0456299999999999E-5</v>
      </c>
      <c r="AD29" s="136">
        <v>2.9276800000000001E-5</v>
      </c>
      <c r="AE29" s="137"/>
      <c r="AF29" s="138">
        <v>23132.756020896199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8.1765697798063003E-2</v>
      </c>
      <c r="F30" s="136">
        <v>0.72704582059641043</v>
      </c>
      <c r="G30" s="136">
        <v>7.8435932579085481E-3</v>
      </c>
      <c r="H30" s="136">
        <v>6.5401851131673822E-4</v>
      </c>
      <c r="I30" s="136">
        <v>1.3714597766326291E-2</v>
      </c>
      <c r="J30" s="136">
        <v>1.3714597766326291E-2</v>
      </c>
      <c r="K30" s="136">
        <v>1.3714597766326291E-2</v>
      </c>
      <c r="L30" s="136">
        <v>2.0888103201235171E-3</v>
      </c>
      <c r="M30" s="136">
        <v>4.7766142613395459</v>
      </c>
      <c r="N30" s="136">
        <v>0.13503061935922614</v>
      </c>
      <c r="O30" s="136">
        <v>4.0849479206997666E-5</v>
      </c>
      <c r="P30" s="136">
        <v>1.0304428123488295E-4</v>
      </c>
      <c r="Q30" s="136">
        <v>8.3871572391440544E-6</v>
      </c>
      <c r="R30" s="136">
        <v>2.2804029470988913E-4</v>
      </c>
      <c r="S30" s="136">
        <v>5.9484058206390475E-3</v>
      </c>
      <c r="T30" s="136">
        <v>2.6422770677381066E-4</v>
      </c>
      <c r="U30" s="136">
        <v>4.1032929502967303E-6</v>
      </c>
      <c r="V30" s="136">
        <v>8.76753412538607E-2</v>
      </c>
      <c r="W30" s="136">
        <v>9.2695E-3</v>
      </c>
      <c r="X30" s="136">
        <v>1.2297750230000001E-4</v>
      </c>
      <c r="Y30" s="136">
        <v>1.9564270429999999E-4</v>
      </c>
      <c r="Z30" s="136">
        <v>8.4753422600000004E-5</v>
      </c>
      <c r="AA30" s="136">
        <v>2.2486527640000001E-4</v>
      </c>
      <c r="AB30" s="136">
        <v>6.2823890559999998E-4</v>
      </c>
      <c r="AC30" s="136">
        <v>9.2698000000000006E-6</v>
      </c>
      <c r="AD30" s="136">
        <v>6.1004000000000001E-6</v>
      </c>
      <c r="AE30" s="137"/>
      <c r="AF30" s="138">
        <v>508.0568489085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3.9300730870010705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0.1704668839157745</v>
      </c>
      <c r="J32" s="136">
        <v>0.31989534676512571</v>
      </c>
      <c r="K32" s="136">
        <v>0.41877407821479778</v>
      </c>
      <c r="L32" s="136" t="s">
        <v>385</v>
      </c>
      <c r="M32" s="136" t="s">
        <v>393</v>
      </c>
      <c r="N32" s="136">
        <v>0.44529858293617502</v>
      </c>
      <c r="O32" s="136">
        <v>2.0479288322189097E-3</v>
      </c>
      <c r="P32" s="136">
        <v>1.3547335394053442E-6</v>
      </c>
      <c r="Q32" s="136">
        <v>1.3547335394053452E-12</v>
      </c>
      <c r="R32" s="136">
        <v>0.16516056368227688</v>
      </c>
      <c r="S32" s="136">
        <v>3.6175799288142652</v>
      </c>
      <c r="T32" s="136">
        <v>2.6023785442571376E-2</v>
      </c>
      <c r="U32" s="136">
        <v>3.4093376783154916E-3</v>
      </c>
      <c r="V32" s="136">
        <v>1.3547335394053446</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13625.8963468116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9.6981267475486493E-2</v>
      </c>
      <c r="J33" s="136">
        <v>0.1795949397694194</v>
      </c>
      <c r="K33" s="136">
        <v>0.3591898795388388</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13625.8963468116</v>
      </c>
      <c r="AL33" s="147" t="s">
        <v>382</v>
      </c>
    </row>
    <row r="34" spans="1:38" s="2" customFormat="1" ht="26.25" customHeight="1" thickBot="1" x14ac:dyDescent="0.25">
      <c r="A34" s="63" t="s">
        <v>70</v>
      </c>
      <c r="B34" s="63" t="s">
        <v>93</v>
      </c>
      <c r="C34" s="64" t="s">
        <v>94</v>
      </c>
      <c r="D34" s="65"/>
      <c r="E34" s="136">
        <v>3.0929938268506896</v>
      </c>
      <c r="F34" s="136">
        <v>0.27447368883312423</v>
      </c>
      <c r="G34" s="136">
        <v>1.1805319949811793E-3</v>
      </c>
      <c r="H34" s="136">
        <v>4.131861982434128E-4</v>
      </c>
      <c r="I34" s="136">
        <v>8.0866441656210791E-2</v>
      </c>
      <c r="J34" s="136">
        <v>8.4998303638644912E-2</v>
      </c>
      <c r="K34" s="136">
        <v>8.9720431618569629E-2</v>
      </c>
      <c r="L34" s="136">
        <v>5.2563187076537017E-2</v>
      </c>
      <c r="M34" s="136">
        <v>0.63158461731493087</v>
      </c>
      <c r="N34" s="136" t="s">
        <v>393</v>
      </c>
      <c r="O34" s="136">
        <v>5.9026599749058967E-4</v>
      </c>
      <c r="P34" s="136" t="s">
        <v>393</v>
      </c>
      <c r="Q34" s="136" t="s">
        <v>393</v>
      </c>
      <c r="R34" s="136">
        <v>2.9513299874529483E-3</v>
      </c>
      <c r="S34" s="136">
        <v>0.10034521957340024</v>
      </c>
      <c r="T34" s="136">
        <v>4.1318619824341277E-3</v>
      </c>
      <c r="U34" s="136">
        <v>5.9026599749058967E-4</v>
      </c>
      <c r="V34" s="136">
        <v>5.9026599749058967E-2</v>
      </c>
      <c r="W34" s="136">
        <v>5.9026599749058975E-3</v>
      </c>
      <c r="X34" s="136">
        <v>1.7707979924717688E-3</v>
      </c>
      <c r="Y34" s="136">
        <v>2.9513299874529483E-3</v>
      </c>
      <c r="Z34" s="136">
        <v>2.1957895106649938E-6</v>
      </c>
      <c r="AA34" s="136">
        <v>5.0762875784190707E-7</v>
      </c>
      <c r="AB34" s="136">
        <v>4.7248313981932246E-3</v>
      </c>
      <c r="AC34" s="136">
        <v>4.7221279799247176E-4</v>
      </c>
      <c r="AD34" s="136">
        <v>0.59026599749058961</v>
      </c>
      <c r="AE34" s="137"/>
      <c r="AF34" s="138">
        <v>2508.6309999999999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0.72751968167771197</v>
      </c>
      <c r="F36" s="136">
        <v>2.4770531406429035E-2</v>
      </c>
      <c r="G36" s="136">
        <v>0.18348541782540026</v>
      </c>
      <c r="H36" s="136">
        <v>6.4219896238890085E-5</v>
      </c>
      <c r="I36" s="136">
        <v>5.1375916991112068E-2</v>
      </c>
      <c r="J36" s="136">
        <v>5.6880479525874078E-2</v>
      </c>
      <c r="K36" s="136">
        <v>5.6880479525874078E-2</v>
      </c>
      <c r="L36" s="136">
        <v>6.8256575431048889E-3</v>
      </c>
      <c r="M36" s="136">
        <v>6.7889604595398098E-2</v>
      </c>
      <c r="N36" s="136">
        <v>1.6513687604286021E-3</v>
      </c>
      <c r="O36" s="136">
        <v>1.8348541782540025E-4</v>
      </c>
      <c r="P36" s="136">
        <v>1.8348541782540025E-4</v>
      </c>
      <c r="Q36" s="136">
        <v>6.2385042060636086E-3</v>
      </c>
      <c r="R36" s="136">
        <v>6.6054750417144084E-3</v>
      </c>
      <c r="S36" s="136">
        <v>1.1467838614087516E-2</v>
      </c>
      <c r="T36" s="136">
        <v>0.2935766685206404</v>
      </c>
      <c r="U36" s="136">
        <v>1.9265968871667026E-3</v>
      </c>
      <c r="V36" s="136">
        <v>1.1009125069524015E-2</v>
      </c>
      <c r="W36" s="136">
        <v>4.3119073188969059E-4</v>
      </c>
      <c r="X36" s="136">
        <v>2.752281267381004E-4</v>
      </c>
      <c r="Y36" s="136">
        <v>4.5871354456350065E-4</v>
      </c>
      <c r="Z36" s="136">
        <v>3.4128287715524452E-7</v>
      </c>
      <c r="AA36" s="136">
        <v>7.8898729664922115E-8</v>
      </c>
      <c r="AB36" s="136">
        <v>7.3436185290842119E-4</v>
      </c>
      <c r="AC36" s="136">
        <v>1.2843979247778017E-3</v>
      </c>
      <c r="AD36" s="136">
        <v>5.2293344080239067E-3</v>
      </c>
      <c r="AE36" s="137"/>
      <c r="AF36" s="138">
        <v>389.39683116279343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3.1148793756483033</v>
      </c>
      <c r="F37" s="136">
        <v>0.12227728545820495</v>
      </c>
      <c r="G37" s="136">
        <v>8.5629596958352282E-4</v>
      </c>
      <c r="H37" s="136" t="s">
        <v>385</v>
      </c>
      <c r="I37" s="136">
        <v>1.0877170237365292E-4</v>
      </c>
      <c r="J37" s="136">
        <v>1.0877170237365292E-4</v>
      </c>
      <c r="K37" s="136">
        <v>1.0877170237365292E-4</v>
      </c>
      <c r="L37" s="136" t="s">
        <v>393</v>
      </c>
      <c r="M37" s="136">
        <v>0.36468918494401481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17482.759027240954</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2.7270566548133957</v>
      </c>
      <c r="F39" s="136">
        <v>0.22583390937370862</v>
      </c>
      <c r="G39" s="136">
        <v>2.1677197098262675</v>
      </c>
      <c r="H39" s="136" t="s">
        <v>390</v>
      </c>
      <c r="I39" s="136">
        <v>0.82837453007429218</v>
      </c>
      <c r="J39" s="136">
        <v>1.0009484014655086</v>
      </c>
      <c r="K39" s="136">
        <v>1.4734063982556571</v>
      </c>
      <c r="L39" s="136" t="s">
        <v>393</v>
      </c>
      <c r="M39" s="136">
        <v>4.3004716385587116</v>
      </c>
      <c r="N39" s="136">
        <v>0.50294182153007017</v>
      </c>
      <c r="O39" s="136">
        <v>1.0596118489436831E-2</v>
      </c>
      <c r="P39" s="136">
        <v>2.6920359418619779E-2</v>
      </c>
      <c r="Q39" s="136">
        <v>1.6888670193705959E-2</v>
      </c>
      <c r="R39" s="136">
        <v>5.4953457870601963E-2</v>
      </c>
      <c r="S39" s="136">
        <v>6.9574634404363442E-2</v>
      </c>
      <c r="T39" s="136">
        <v>6.3814079853642694E-2</v>
      </c>
      <c r="U39" s="136">
        <v>6.6894172754838558E-3</v>
      </c>
      <c r="V39" s="136">
        <v>0.89484392257509804</v>
      </c>
      <c r="W39" s="136">
        <v>0.89269320669041841</v>
      </c>
      <c r="X39" s="136">
        <v>0.21159463650494725</v>
      </c>
      <c r="Y39" s="136">
        <v>0.27942002832152252</v>
      </c>
      <c r="Z39" s="136">
        <v>0.12060495472718791</v>
      </c>
      <c r="AA39" s="136">
        <v>9.8184473449377113E-2</v>
      </c>
      <c r="AB39" s="136">
        <v>0.70980409300303493</v>
      </c>
      <c r="AC39" s="136">
        <v>3.4358632426341441E-3</v>
      </c>
      <c r="AD39" s="136">
        <v>0.53500996896357456</v>
      </c>
      <c r="AE39" s="137"/>
      <c r="AF39" s="138">
        <v>367.75795020315024</v>
      </c>
      <c r="AG39" s="138">
        <v>3598.3878916352537</v>
      </c>
      <c r="AH39" s="138">
        <v>42934.261211485369</v>
      </c>
      <c r="AI39" s="138">
        <v>216.78394553984012</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3.6666794685674753</v>
      </c>
      <c r="F41" s="136">
        <v>45.578622694747672</v>
      </c>
      <c r="G41" s="136">
        <v>6.8239706533222257</v>
      </c>
      <c r="H41" s="136">
        <v>0.80542373621689656</v>
      </c>
      <c r="I41" s="136">
        <v>23.937890028539965</v>
      </c>
      <c r="J41" s="136">
        <v>24.370603319953258</v>
      </c>
      <c r="K41" s="136">
        <v>26.454405938068952</v>
      </c>
      <c r="L41" s="136">
        <v>1.9436052798329684</v>
      </c>
      <c r="M41" s="136">
        <v>223.31138989094777</v>
      </c>
      <c r="N41" s="136">
        <v>0.38102303693746725</v>
      </c>
      <c r="O41" s="136">
        <v>0.12269669662195845</v>
      </c>
      <c r="P41" s="136">
        <v>0.12471077129394437</v>
      </c>
      <c r="Q41" s="136">
        <v>0.15884039560610011</v>
      </c>
      <c r="R41" s="136">
        <v>0.85422953736487395</v>
      </c>
      <c r="S41" s="136">
        <v>0.17888779689315504</v>
      </c>
      <c r="T41" s="136">
        <v>0.1145689028651084</v>
      </c>
      <c r="U41" s="136">
        <v>4.9475854147448019E-2</v>
      </c>
      <c r="V41" s="136">
        <v>2.8670897742942301</v>
      </c>
      <c r="W41" s="136">
        <v>4.6054077168980028</v>
      </c>
      <c r="X41" s="136">
        <v>4.8231200525047324</v>
      </c>
      <c r="Y41" s="136">
        <v>3.4019530864783842</v>
      </c>
      <c r="Z41" s="136">
        <v>1.978004874685481</v>
      </c>
      <c r="AA41" s="136">
        <v>2.5413474381856487</v>
      </c>
      <c r="AB41" s="136">
        <v>12.744425451854248</v>
      </c>
      <c r="AC41" s="136">
        <v>3.2447564368512185</v>
      </c>
      <c r="AD41" s="136">
        <v>0.1744028741479714</v>
      </c>
      <c r="AE41" s="137"/>
      <c r="AF41" s="138">
        <v>1059</v>
      </c>
      <c r="AG41" s="138">
        <v>11325.553574450545</v>
      </c>
      <c r="AH41" s="138">
        <v>55954.719877362535</v>
      </c>
      <c r="AI41" s="138">
        <v>11896.477622950701</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0.11410995085947061</v>
      </c>
      <c r="F43" s="136">
        <v>2.9540393806809322E-2</v>
      </c>
      <c r="G43" s="136">
        <v>0.15373280077378224</v>
      </c>
      <c r="H43" s="136" t="s">
        <v>393</v>
      </c>
      <c r="I43" s="136">
        <v>3.2189354019128251E-2</v>
      </c>
      <c r="J43" s="136">
        <v>7.348691593679535E-2</v>
      </c>
      <c r="K43" s="136">
        <v>0.16073291147978286</v>
      </c>
      <c r="L43" s="136" t="s">
        <v>393</v>
      </c>
      <c r="M43" s="136">
        <v>0.29149773870122214</v>
      </c>
      <c r="N43" s="136">
        <v>6.3089164933092343E-2</v>
      </c>
      <c r="O43" s="136">
        <v>1.003891062224566E-3</v>
      </c>
      <c r="P43" s="136">
        <v>2.5667469379016942E-3</v>
      </c>
      <c r="Q43" s="136">
        <v>1.7600631498888488E-3</v>
      </c>
      <c r="R43" s="136">
        <v>5.8991065029008133E-3</v>
      </c>
      <c r="S43" s="136">
        <v>9.4116615984516649E-3</v>
      </c>
      <c r="T43" s="136">
        <v>1.5737020322643364E-2</v>
      </c>
      <c r="U43" s="136">
        <v>6.9307452242847679E-4</v>
      </c>
      <c r="V43" s="136">
        <v>9.7655105704355663E-2</v>
      </c>
      <c r="W43" s="136">
        <v>0.12031237850738978</v>
      </c>
      <c r="X43" s="136">
        <v>2.9784846745742732E-2</v>
      </c>
      <c r="Y43" s="136">
        <v>3.8885830436469461E-2</v>
      </c>
      <c r="Z43" s="136">
        <v>1.5494906428602432E-2</v>
      </c>
      <c r="AA43" s="136">
        <v>1.2394886545710576E-2</v>
      </c>
      <c r="AB43" s="136">
        <v>9.6560470156525177E-2</v>
      </c>
      <c r="AC43" s="136">
        <v>2.4596459779663039E-4</v>
      </c>
      <c r="AD43" s="136">
        <v>5.7706718221879463E-2</v>
      </c>
      <c r="AE43" s="137"/>
      <c r="AF43" s="138">
        <v>56.098593527862285</v>
      </c>
      <c r="AG43" s="138">
        <v>200.61660360761027</v>
      </c>
      <c r="AH43" s="138">
        <v>1075.9747637540959</v>
      </c>
      <c r="AI43" s="138">
        <v>75.128473107145922</v>
      </c>
      <c r="AJ43" s="138" t="s">
        <v>390</v>
      </c>
      <c r="AK43" s="138" t="s">
        <v>385</v>
      </c>
      <c r="AL43" s="147" t="s">
        <v>49</v>
      </c>
    </row>
    <row r="44" spans="1:38" s="2" customFormat="1" ht="26.25" customHeight="1" thickBot="1" x14ac:dyDescent="0.25">
      <c r="A44" s="63" t="s">
        <v>70</v>
      </c>
      <c r="B44" s="63" t="s">
        <v>111</v>
      </c>
      <c r="C44" s="64" t="s">
        <v>112</v>
      </c>
      <c r="D44" s="65"/>
      <c r="E44" s="136">
        <v>0.6783020961657481</v>
      </c>
      <c r="F44" s="136">
        <v>0.12016676254311302</v>
      </c>
      <c r="G44" s="136">
        <v>4.6519999999999998E-4</v>
      </c>
      <c r="H44" s="136">
        <v>1.7445893068222785E-4</v>
      </c>
      <c r="I44" s="136">
        <v>3.9405472654919428E-2</v>
      </c>
      <c r="J44" s="136">
        <v>3.9405472654919428E-2</v>
      </c>
      <c r="K44" s="136">
        <v>3.9405472654919428E-2</v>
      </c>
      <c r="L44" s="136">
        <v>2.4092323072209973E-2</v>
      </c>
      <c r="M44" s="136">
        <v>2.4506004496592766</v>
      </c>
      <c r="N44" s="136" t="s">
        <v>393</v>
      </c>
      <c r="O44" s="136">
        <v>2.326E-7</v>
      </c>
      <c r="P44" s="136" t="s">
        <v>385</v>
      </c>
      <c r="Q44" s="136" t="s">
        <v>385</v>
      </c>
      <c r="R44" s="136">
        <v>1.1630000000000003E-6</v>
      </c>
      <c r="S44" s="136">
        <v>3.9542000000000002E-5</v>
      </c>
      <c r="T44" s="136">
        <v>1.6282000000000004E-6</v>
      </c>
      <c r="U44" s="136">
        <v>2.326E-7</v>
      </c>
      <c r="V44" s="136">
        <v>2.3259999999999998E-5</v>
      </c>
      <c r="W44" s="136" t="s">
        <v>393</v>
      </c>
      <c r="X44" s="136">
        <v>7.2685267329443038E-7</v>
      </c>
      <c r="Y44" s="136">
        <v>1.1339473267055698E-6</v>
      </c>
      <c r="Z44" s="136" t="s">
        <v>393</v>
      </c>
      <c r="AA44" s="136" t="s">
        <v>393</v>
      </c>
      <c r="AB44" s="136" t="s">
        <v>393</v>
      </c>
      <c r="AC44" s="136" t="s">
        <v>393</v>
      </c>
      <c r="AD44" s="136" t="s">
        <v>393</v>
      </c>
      <c r="AE44" s="137"/>
      <c r="AF44" s="138">
        <v>1309.7577777777767</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0.19094002193395876</v>
      </c>
      <c r="F46" s="136">
        <v>6.9802002767049617E-3</v>
      </c>
      <c r="G46" s="136">
        <v>0.33164849961149312</v>
      </c>
      <c r="H46" s="136">
        <v>5.4516845239867108E-3</v>
      </c>
      <c r="I46" s="136">
        <v>3.9510526726866425E-2</v>
      </c>
      <c r="J46" s="136">
        <v>5.2669040878088054E-2</v>
      </c>
      <c r="K46" s="136">
        <v>9.9788882190224554E-2</v>
      </c>
      <c r="L46" s="136" t="s">
        <v>393</v>
      </c>
      <c r="M46" s="136">
        <v>0.23077856297209834</v>
      </c>
      <c r="N46" s="136">
        <v>9.6067439910462127E-2</v>
      </c>
      <c r="O46" s="136">
        <v>1.2071487862889373E-3</v>
      </c>
      <c r="P46" s="136">
        <v>6.444282275471995E-3</v>
      </c>
      <c r="Q46" s="136">
        <v>3.4478150949943539E-3</v>
      </c>
      <c r="R46" s="136">
        <v>1.1950472111705664E-2</v>
      </c>
      <c r="S46" s="136">
        <v>1.1873082610025064E-2</v>
      </c>
      <c r="T46" s="136">
        <v>1.8009206214338717E-2</v>
      </c>
      <c r="U46" s="136">
        <v>1.5322294435932389E-3</v>
      </c>
      <c r="V46" s="136">
        <v>0.14505480503119988</v>
      </c>
      <c r="W46" s="136">
        <v>0.1399153325345508</v>
      </c>
      <c r="X46" s="136">
        <v>2.9489303179573451E-2</v>
      </c>
      <c r="Y46" s="136">
        <v>3.9070382310097011E-2</v>
      </c>
      <c r="Z46" s="136">
        <v>1.7205654394109263E-2</v>
      </c>
      <c r="AA46" s="136">
        <v>1.3464835829839648E-2</v>
      </c>
      <c r="AB46" s="136">
        <v>9.9230175713619334E-2</v>
      </c>
      <c r="AC46" s="136">
        <v>4.7078834097966115E-4</v>
      </c>
      <c r="AD46" s="136">
        <v>0.12605854252050552</v>
      </c>
      <c r="AE46" s="137"/>
      <c r="AF46" s="138">
        <v>9.9907287753294476</v>
      </c>
      <c r="AG46" s="138">
        <v>312.04889561248007</v>
      </c>
      <c r="AH46" s="138">
        <v>1990.2928441884167</v>
      </c>
      <c r="AI46" s="138">
        <v>200.90973189247998</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11.742599999999999</v>
      </c>
      <c r="G48" s="136" t="s">
        <v>385</v>
      </c>
      <c r="H48" s="136" t="s">
        <v>385</v>
      </c>
      <c r="I48" s="136">
        <v>0.15656800000000001</v>
      </c>
      <c r="J48" s="136">
        <v>1.0959760000000001</v>
      </c>
      <c r="K48" s="136">
        <v>2.3093780000000002</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397</v>
      </c>
    </row>
    <row r="49" spans="1:38" s="2" customFormat="1" ht="26.25" customHeight="1" thickBot="1" x14ac:dyDescent="0.25">
      <c r="A49" s="63" t="s">
        <v>119</v>
      </c>
      <c r="B49" s="63" t="s">
        <v>122</v>
      </c>
      <c r="C49" s="64" t="s">
        <v>123</v>
      </c>
      <c r="D49" s="65"/>
      <c r="E49" s="136">
        <v>1.557E-3</v>
      </c>
      <c r="F49" s="136">
        <v>1.3321E-2</v>
      </c>
      <c r="G49" s="136">
        <v>1.384E-3</v>
      </c>
      <c r="H49" s="136">
        <v>6.4009999999999996E-3</v>
      </c>
      <c r="I49" s="136">
        <v>0.10553</v>
      </c>
      <c r="J49" s="136">
        <v>0.25257999999999997</v>
      </c>
      <c r="K49" s="136">
        <v>0.6003099999999999</v>
      </c>
      <c r="L49" s="136">
        <v>5.1709699999999997E-2</v>
      </c>
      <c r="M49" s="136">
        <v>0.79579999999999995</v>
      </c>
      <c r="N49" s="136">
        <v>0.65739999999999998</v>
      </c>
      <c r="O49" s="136">
        <v>1.2110000000000001E-2</v>
      </c>
      <c r="P49" s="136">
        <v>2.0760000000000001E-2</v>
      </c>
      <c r="Q49" s="136">
        <v>2.249E-2</v>
      </c>
      <c r="R49" s="136">
        <v>0.29410000000000003</v>
      </c>
      <c r="S49" s="136">
        <v>8.3040000000000003E-2</v>
      </c>
      <c r="T49" s="136">
        <v>0.20759999999999998</v>
      </c>
      <c r="U49" s="136">
        <v>2.768E-2</v>
      </c>
      <c r="V49" s="136">
        <v>0.38059999999999999</v>
      </c>
      <c r="W49" s="136">
        <v>5.1899999999999995</v>
      </c>
      <c r="X49" s="136">
        <v>0.27679999999999999</v>
      </c>
      <c r="Y49" s="136">
        <v>0.34600000000000003</v>
      </c>
      <c r="Z49" s="136">
        <v>0.17300000000000001</v>
      </c>
      <c r="AA49" s="136">
        <v>0.12110000000000001</v>
      </c>
      <c r="AB49" s="136">
        <v>6.1069000000000004</v>
      </c>
      <c r="AC49" s="136" t="s">
        <v>393</v>
      </c>
      <c r="AD49" s="136" t="s">
        <v>393</v>
      </c>
      <c r="AE49" s="137"/>
      <c r="AF49" s="138" t="s">
        <v>385</v>
      </c>
      <c r="AG49" s="138" t="s">
        <v>385</v>
      </c>
      <c r="AH49" s="138" t="s">
        <v>385</v>
      </c>
      <c r="AI49" s="138" t="s">
        <v>385</v>
      </c>
      <c r="AJ49" s="138" t="s">
        <v>385</v>
      </c>
      <c r="AK49" s="138">
        <v>1.73</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1.1153999999999999</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11.154</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2.7162600000000002E-2</v>
      </c>
      <c r="O52" s="136">
        <v>2.7162600000000002E-2</v>
      </c>
      <c r="P52" s="136">
        <v>2.7162600000000002E-2</v>
      </c>
      <c r="Q52" s="136">
        <v>2.7162600000000002E-2</v>
      </c>
      <c r="R52" s="136">
        <v>2.7162600000000002E-2</v>
      </c>
      <c r="S52" s="136">
        <v>2.7162600000000002E-2</v>
      </c>
      <c r="T52" s="136">
        <v>2.7162600000000002E-2</v>
      </c>
      <c r="U52" s="136">
        <v>2.7162600000000002E-2</v>
      </c>
      <c r="V52" s="136">
        <v>2.7162600000000002E-2</v>
      </c>
      <c r="W52" s="136">
        <v>3.0358199999999998E-2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5.3259999999999996</v>
      </c>
      <c r="AL52" s="147" t="s">
        <v>401</v>
      </c>
    </row>
    <row r="53" spans="1:38" s="2" customFormat="1" ht="26.25" customHeight="1" thickBot="1" x14ac:dyDescent="0.25">
      <c r="A53" s="63" t="s">
        <v>119</v>
      </c>
      <c r="B53" s="67" t="s">
        <v>129</v>
      </c>
      <c r="C53" s="69" t="s">
        <v>130</v>
      </c>
      <c r="D53" s="66"/>
      <c r="E53" s="136" t="s">
        <v>385</v>
      </c>
      <c r="F53" s="136">
        <v>2.8945202525911</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1.44726012629555</v>
      </c>
      <c r="AL53" s="147" t="s">
        <v>402</v>
      </c>
    </row>
    <row r="54" spans="1:38" s="2" customFormat="1" ht="37.5" customHeight="1" thickBot="1" x14ac:dyDescent="0.25">
      <c r="A54" s="63" t="s">
        <v>119</v>
      </c>
      <c r="B54" s="67" t="s">
        <v>131</v>
      </c>
      <c r="C54" s="69" t="s">
        <v>132</v>
      </c>
      <c r="D54" s="66"/>
      <c r="E54" s="136" t="s">
        <v>385</v>
      </c>
      <c r="F54" s="136">
        <v>7.7578600000000009</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77578.600000000006</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6.4119235415704343E-2</v>
      </c>
      <c r="J57" s="136">
        <v>0.15125853132721714</v>
      </c>
      <c r="K57" s="136">
        <v>0.37231513304113811</v>
      </c>
      <c r="L57" s="136">
        <v>1.9235770624711301E-3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2352</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5.2706387471845627E-3</v>
      </c>
      <c r="J58" s="136">
        <v>6.3247654768699618E-2</v>
      </c>
      <c r="K58" s="136">
        <v>0.52706380724134394</v>
      </c>
      <c r="L58" s="136">
        <v>2.4244938237048987E-5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685</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9.0310952100987871E-2</v>
      </c>
      <c r="J59" s="136">
        <v>9.4280664281251064E-2</v>
      </c>
      <c r="K59" s="136">
        <v>9.9242804506580073E-2</v>
      </c>
      <c r="L59" s="136">
        <v>5.5992790302612478E-5</v>
      </c>
      <c r="M59" s="136" t="s">
        <v>392</v>
      </c>
      <c r="N59" s="136">
        <v>0.31004360789161745</v>
      </c>
      <c r="O59" s="136">
        <v>7.3480934035442735E-3</v>
      </c>
      <c r="P59" s="136">
        <v>7.3826180999999984E-4</v>
      </c>
      <c r="Q59" s="136">
        <v>1.7757892391898657E-2</v>
      </c>
      <c r="R59" s="136">
        <v>2.2656621327594842E-2</v>
      </c>
      <c r="S59" s="136">
        <v>1.7226108899999998E-3</v>
      </c>
      <c r="T59" s="136">
        <v>1.4696186807088547E-2</v>
      </c>
      <c r="U59" s="136">
        <v>9.1851167544303419E-2</v>
      </c>
      <c r="V59" s="136">
        <v>9.1052289899999972E-2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246.08726999999993</v>
      </c>
      <c r="AL59" s="147" t="s">
        <v>407</v>
      </c>
    </row>
    <row r="60" spans="1:38" s="2" customFormat="1" ht="26.25" customHeight="1" thickBot="1" x14ac:dyDescent="0.25">
      <c r="A60" s="63" t="s">
        <v>53</v>
      </c>
      <c r="B60" s="71" t="s">
        <v>142</v>
      </c>
      <c r="C60" s="64" t="s">
        <v>143</v>
      </c>
      <c r="D60" s="110"/>
      <c r="E60" s="136">
        <v>8.9038434861368112E-3</v>
      </c>
      <c r="F60" s="136">
        <v>1.8086567721478777E-4</v>
      </c>
      <c r="G60" s="136">
        <v>7.5189355461674282E-3</v>
      </c>
      <c r="H60" s="136" t="s">
        <v>385</v>
      </c>
      <c r="I60" s="136">
        <v>1.9732195424365146E-3</v>
      </c>
      <c r="J60" s="136">
        <v>2.3673530719089859E-2</v>
      </c>
      <c r="K60" s="136">
        <v>0.1972720867902413</v>
      </c>
      <c r="L60" s="136" t="s">
        <v>385</v>
      </c>
      <c r="M60" s="136">
        <v>2.4281731673555584E-2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20.728021905922333</v>
      </c>
      <c r="AG60" s="138">
        <v>25.40372576</v>
      </c>
      <c r="AH60" s="138">
        <v>19.176182018719999</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2.263549180353917E-2</v>
      </c>
      <c r="J61" s="136">
        <v>0.22635491803539171</v>
      </c>
      <c r="K61" s="136">
        <v>0.75188877066117865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1.1545660924408929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0.34259718261162353</v>
      </c>
      <c r="F63" s="136">
        <v>0.17412481687160988</v>
      </c>
      <c r="G63" s="136">
        <v>0.18577377326429681</v>
      </c>
      <c r="H63" s="136">
        <v>7.4626494439776459E-4</v>
      </c>
      <c r="I63" s="136">
        <v>0.11162761223411928</v>
      </c>
      <c r="J63" s="136">
        <v>0.11981112607605128</v>
      </c>
      <c r="K63" s="136">
        <v>0.15138121171194288</v>
      </c>
      <c r="L63" s="136" t="s">
        <v>393</v>
      </c>
      <c r="M63" s="136">
        <v>1.3041524437121621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64.303409680000016</v>
      </c>
      <c r="AG63" s="138">
        <v>220.48178002929004</v>
      </c>
      <c r="AH63" s="138">
        <v>1869.8329386948317</v>
      </c>
      <c r="AI63" s="138" t="s">
        <v>390</v>
      </c>
      <c r="AJ63" s="138" t="s">
        <v>385</v>
      </c>
      <c r="AK63" s="138" t="s">
        <v>385</v>
      </c>
      <c r="AL63" s="147" t="s">
        <v>399</v>
      </c>
    </row>
    <row r="64" spans="1:38" s="2" customFormat="1" ht="26.25" customHeight="1" thickBot="1" x14ac:dyDescent="0.25">
      <c r="A64" s="63" t="s">
        <v>53</v>
      </c>
      <c r="B64" s="71" t="s">
        <v>150</v>
      </c>
      <c r="C64" s="64" t="s">
        <v>151</v>
      </c>
      <c r="D64" s="65"/>
      <c r="E64" s="136">
        <v>0.24323750642638273</v>
      </c>
      <c r="F64" s="136">
        <v>4.3717317155977783E-3</v>
      </c>
      <c r="G64" s="136">
        <v>1.2703734262167674E-3</v>
      </c>
      <c r="H64" s="136">
        <v>4.0989999999999993E-3</v>
      </c>
      <c r="I64" s="136">
        <v>2.4166488181340821E-2</v>
      </c>
      <c r="J64" s="136">
        <v>4.0277482016036266E-2</v>
      </c>
      <c r="K64" s="136">
        <v>6.7129137444292192E-2</v>
      </c>
      <c r="L64" s="136" t="s">
        <v>385</v>
      </c>
      <c r="M64" s="136">
        <v>7.9916767492197865E-2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5796.1082639999995</v>
      </c>
      <c r="AI64" s="138" t="s">
        <v>385</v>
      </c>
      <c r="AJ64" s="138" t="s">
        <v>385</v>
      </c>
      <c r="AK64" s="138">
        <v>409.9</v>
      </c>
      <c r="AL64" s="147" t="s">
        <v>411</v>
      </c>
    </row>
    <row r="65" spans="1:38" s="2" customFormat="1" ht="26.25" customHeight="1" thickBot="1" x14ac:dyDescent="0.25">
      <c r="A65" s="63" t="s">
        <v>53</v>
      </c>
      <c r="B65" s="67" t="s">
        <v>152</v>
      </c>
      <c r="C65" s="64" t="s">
        <v>153</v>
      </c>
      <c r="D65" s="65"/>
      <c r="E65" s="136">
        <v>0.18310875116429623</v>
      </c>
      <c r="F65" s="136" t="s">
        <v>385</v>
      </c>
      <c r="G65" s="136" t="s">
        <v>385</v>
      </c>
      <c r="H65" s="136">
        <v>4.1054823791937898E-3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421.32600000000002</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0.2254798890034905</v>
      </c>
      <c r="F67" s="136">
        <v>1.1531834776047476E-5</v>
      </c>
      <c r="G67" s="136">
        <v>1.6521310916351933E-2</v>
      </c>
      <c r="H67" s="136" t="s">
        <v>385</v>
      </c>
      <c r="I67" s="136">
        <v>0.17211197497866948</v>
      </c>
      <c r="J67" s="136">
        <v>0.28685329585769032</v>
      </c>
      <c r="K67" s="136">
        <v>0.4780888325096056</v>
      </c>
      <c r="L67" s="136" t="s">
        <v>393</v>
      </c>
      <c r="M67" s="136">
        <v>7.3141331669791851E-2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230.44690905744002</v>
      </c>
      <c r="AI67" s="138" t="s">
        <v>390</v>
      </c>
      <c r="AJ67" s="138" t="s">
        <v>390</v>
      </c>
      <c r="AK67" s="138">
        <v>96.6</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0.66757420400326095</v>
      </c>
      <c r="F70" s="136">
        <v>2.7988392229791779</v>
      </c>
      <c r="G70" s="136">
        <v>1.5539552719335392</v>
      </c>
      <c r="H70" s="136">
        <v>0.22786918154737704</v>
      </c>
      <c r="I70" s="136">
        <v>0.18077020496724577</v>
      </c>
      <c r="J70" s="136">
        <v>0.28366390569396793</v>
      </c>
      <c r="K70" s="136">
        <v>0.43096832238039923</v>
      </c>
      <c r="L70" s="136">
        <v>3.2538636894104238E-3</v>
      </c>
      <c r="M70" s="136">
        <v>3.9629412259172603</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164.82224156304</v>
      </c>
      <c r="AG70" s="138" t="s">
        <v>390</v>
      </c>
      <c r="AH70" s="138">
        <v>1730.9780453685444</v>
      </c>
      <c r="AI70" s="138" t="s">
        <v>390</v>
      </c>
      <c r="AJ70" s="138" t="s">
        <v>390</v>
      </c>
      <c r="AK70" s="138" t="s">
        <v>385</v>
      </c>
      <c r="AL70" s="147" t="s">
        <v>399</v>
      </c>
    </row>
    <row r="71" spans="1:38" s="2" customFormat="1" ht="26.25" customHeight="1" thickBot="1" x14ac:dyDescent="0.25">
      <c r="A71" s="63" t="s">
        <v>53</v>
      </c>
      <c r="B71" s="63" t="s">
        <v>163</v>
      </c>
      <c r="C71" s="64" t="s">
        <v>164</v>
      </c>
      <c r="D71" s="70"/>
      <c r="E71" s="136">
        <v>6.15199581224338E-5</v>
      </c>
      <c r="F71" s="136">
        <v>3.1856413892787998</v>
      </c>
      <c r="G71" s="136">
        <v>1.9682236881050592E-6</v>
      </c>
      <c r="H71" s="136">
        <v>1.2823969812671046E-4</v>
      </c>
      <c r="I71" s="136">
        <v>1.7347398692304745E-6</v>
      </c>
      <c r="J71" s="136">
        <v>2.173797638040724E-6</v>
      </c>
      <c r="K71" s="136">
        <v>2.1954707427537932E-6</v>
      </c>
      <c r="L71" s="136" t="s">
        <v>393</v>
      </c>
      <c r="M71" s="136">
        <v>1.3132603340427717E-5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2.8289956443426871</v>
      </c>
      <c r="F72" s="136">
        <v>0.19485184720822832</v>
      </c>
      <c r="G72" s="136">
        <v>6.7394311159185962</v>
      </c>
      <c r="H72" s="136">
        <v>9.4687640682163956E-4</v>
      </c>
      <c r="I72" s="136">
        <v>1.0302345163504913</v>
      </c>
      <c r="J72" s="136">
        <v>1.62956900712804</v>
      </c>
      <c r="K72" s="136">
        <v>6.9609324963932071</v>
      </c>
      <c r="L72" s="136">
        <v>3.7088442588617686E-3</v>
      </c>
      <c r="M72" s="136">
        <v>55.457265972793152</v>
      </c>
      <c r="N72" s="136">
        <v>17.366631217807324</v>
      </c>
      <c r="O72" s="136">
        <v>7.9167030917687869E-2</v>
      </c>
      <c r="P72" s="136">
        <v>0.17992902025466687</v>
      </c>
      <c r="Q72" s="136">
        <v>0.45585168048458591</v>
      </c>
      <c r="R72" s="136">
        <v>0.71380889797758473</v>
      </c>
      <c r="S72" s="136">
        <v>1.3290051511298717</v>
      </c>
      <c r="T72" s="136">
        <v>0.82776187573687299</v>
      </c>
      <c r="U72" s="136">
        <v>7.9936900000000005E-2</v>
      </c>
      <c r="V72" s="136">
        <v>7.867864511053094</v>
      </c>
      <c r="W72" s="136">
        <v>31.353496</v>
      </c>
      <c r="X72" s="136" t="s">
        <v>393</v>
      </c>
      <c r="Y72" s="136" t="s">
        <v>393</v>
      </c>
      <c r="Z72" s="136" t="s">
        <v>393</v>
      </c>
      <c r="AA72" s="136" t="s">
        <v>393</v>
      </c>
      <c r="AB72" s="136">
        <v>9.1983443999999999</v>
      </c>
      <c r="AC72" s="136">
        <v>0.10607999999999999</v>
      </c>
      <c r="AD72" s="136">
        <v>16.461877500000003</v>
      </c>
      <c r="AE72" s="137"/>
      <c r="AF72" s="138">
        <v>4.9107122055555541</v>
      </c>
      <c r="AG72" s="138">
        <v>57506.777371996883</v>
      </c>
      <c r="AH72" s="138">
        <v>6113.9776199225635</v>
      </c>
      <c r="AI72" s="138" t="s">
        <v>390</v>
      </c>
      <c r="AJ72" s="138" t="s">
        <v>390</v>
      </c>
      <c r="AK72" s="138">
        <v>6457.7550000000001</v>
      </c>
      <c r="AL72" s="147" t="s">
        <v>417</v>
      </c>
    </row>
    <row r="73" spans="1:38" s="2" customFormat="1" ht="26.25" customHeight="1" thickBot="1" x14ac:dyDescent="0.25">
      <c r="A73" s="63" t="s">
        <v>53</v>
      </c>
      <c r="B73" s="63" t="s">
        <v>167</v>
      </c>
      <c r="C73" s="64" t="s">
        <v>168</v>
      </c>
      <c r="D73" s="65"/>
      <c r="E73" s="136">
        <v>0.30650191031312235</v>
      </c>
      <c r="F73" s="136">
        <v>2.6717184442528057E-2</v>
      </c>
      <c r="G73" s="136">
        <v>0.2069428372719207</v>
      </c>
      <c r="H73" s="136">
        <v>1.5514106311637669E-5</v>
      </c>
      <c r="I73" s="136">
        <v>0.1095495656402924</v>
      </c>
      <c r="J73" s="136">
        <v>0.13889381996467812</v>
      </c>
      <c r="K73" s="136">
        <v>0.15440675344174015</v>
      </c>
      <c r="L73" s="136">
        <v>1.0954956564029242E-2</v>
      </c>
      <c r="M73" s="136">
        <v>2.0587859446095429</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325.20018731519997</v>
      </c>
      <c r="AH73" s="138">
        <v>579.81510699399985</v>
      </c>
      <c r="AI73" s="138" t="s">
        <v>390</v>
      </c>
      <c r="AJ73" s="138" t="s">
        <v>390</v>
      </c>
      <c r="AK73" s="138">
        <v>120</v>
      </c>
      <c r="AL73" s="147" t="s">
        <v>418</v>
      </c>
    </row>
    <row r="74" spans="1:38" s="2" customFormat="1" ht="26.25" customHeight="1" thickBot="1" x14ac:dyDescent="0.25">
      <c r="A74" s="63" t="s">
        <v>53</v>
      </c>
      <c r="B74" s="63" t="s">
        <v>169</v>
      </c>
      <c r="C74" s="64" t="s">
        <v>170</v>
      </c>
      <c r="D74" s="65"/>
      <c r="E74" s="136">
        <v>0.36922103071583945</v>
      </c>
      <c r="F74" s="136">
        <v>2.5462763215175067E-3</v>
      </c>
      <c r="G74" s="136">
        <v>1.1712409955879435</v>
      </c>
      <c r="H74" s="136" t="s">
        <v>393</v>
      </c>
      <c r="I74" s="136">
        <v>7.9094200920607732E-2</v>
      </c>
      <c r="J74" s="136">
        <v>8.9062417028261731E-2</v>
      </c>
      <c r="K74" s="136">
        <v>9.6571551166331482E-2</v>
      </c>
      <c r="L74" s="136">
        <v>1.8191666211739778E-3</v>
      </c>
      <c r="M74" s="136">
        <v>9.3203939826636084</v>
      </c>
      <c r="N74" s="136" t="s">
        <v>393</v>
      </c>
      <c r="O74" s="136" t="s">
        <v>393</v>
      </c>
      <c r="P74" s="136" t="s">
        <v>393</v>
      </c>
      <c r="Q74" s="136" t="s">
        <v>393</v>
      </c>
      <c r="R74" s="136" t="s">
        <v>393</v>
      </c>
      <c r="S74" s="136" t="s">
        <v>393</v>
      </c>
      <c r="T74" s="136" t="s">
        <v>393</v>
      </c>
      <c r="U74" s="136" t="s">
        <v>393</v>
      </c>
      <c r="V74" s="136" t="s">
        <v>393</v>
      </c>
      <c r="W74" s="136" t="s">
        <v>393</v>
      </c>
      <c r="X74" s="136">
        <v>7.7133000000000002E-3</v>
      </c>
      <c r="Y74" s="136">
        <v>2.2038000000000001E-3</v>
      </c>
      <c r="Z74" s="136">
        <v>2.2038000000000001E-3</v>
      </c>
      <c r="AA74" s="136">
        <v>1.1019000000000001E-3</v>
      </c>
      <c r="AB74" s="136">
        <v>1.3222800000000002E-2</v>
      </c>
      <c r="AC74" s="136" t="s">
        <v>393</v>
      </c>
      <c r="AD74" s="136" t="s">
        <v>385</v>
      </c>
      <c r="AE74" s="137"/>
      <c r="AF74" s="138">
        <v>1.8256402000000001E-2</v>
      </c>
      <c r="AG74" s="138" t="s">
        <v>390</v>
      </c>
      <c r="AH74" s="138">
        <v>10146.06613857384</v>
      </c>
      <c r="AI74" s="138">
        <v>78.241443199999992</v>
      </c>
      <c r="AJ74" s="138">
        <v>92.555319359999999</v>
      </c>
      <c r="AK74" s="138">
        <v>110.19</v>
      </c>
      <c r="AL74" s="147" t="s">
        <v>419</v>
      </c>
    </row>
    <row r="75" spans="1:38" s="2" customFormat="1" ht="26.25" customHeight="1" thickBot="1" x14ac:dyDescent="0.25">
      <c r="A75" s="63" t="s">
        <v>53</v>
      </c>
      <c r="B75" s="63" t="s">
        <v>171</v>
      </c>
      <c r="C75" s="64" t="s">
        <v>172</v>
      </c>
      <c r="D75" s="70"/>
      <c r="E75" s="136">
        <v>0.86227532690595432</v>
      </c>
      <c r="F75" s="136">
        <v>7.5861563006354863E-3</v>
      </c>
      <c r="G75" s="136">
        <v>0.40252441592561666</v>
      </c>
      <c r="H75" s="136">
        <v>7.1049943449125565E-4</v>
      </c>
      <c r="I75" s="136">
        <v>2.0390348803591917E-3</v>
      </c>
      <c r="J75" s="136">
        <v>2.4468361388270514E-2</v>
      </c>
      <c r="K75" s="136">
        <v>0.20390297334956387</v>
      </c>
      <c r="L75" s="136" t="s">
        <v>393</v>
      </c>
      <c r="M75" s="136">
        <v>2.7782023084026335</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850.3148501999998</v>
      </c>
      <c r="AG75" s="138" t="s">
        <v>390</v>
      </c>
      <c r="AH75" s="138">
        <v>3152.0085637270395</v>
      </c>
      <c r="AI75" s="138" t="s">
        <v>390</v>
      </c>
      <c r="AJ75" s="138" t="s">
        <v>390</v>
      </c>
      <c r="AK75" s="138">
        <v>248.08225007665214</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2.7348336824667769E-2</v>
      </c>
      <c r="F78" s="136">
        <v>6.0610959552350402E-3</v>
      </c>
      <c r="G78" s="136">
        <v>1.6733429816073318E-2</v>
      </c>
      <c r="H78" s="136" t="s">
        <v>393</v>
      </c>
      <c r="I78" s="136">
        <v>8.1698002575893471E-3</v>
      </c>
      <c r="J78" s="136">
        <v>1.0356084318641941E-2</v>
      </c>
      <c r="K78" s="136">
        <v>2.46958214948266E-2</v>
      </c>
      <c r="L78" s="136">
        <v>8.1698002575893474E-6</v>
      </c>
      <c r="M78" s="136">
        <v>2.5181161352492696</v>
      </c>
      <c r="N78" s="136">
        <v>1.4773259999999997</v>
      </c>
      <c r="O78" s="136">
        <v>0.272462975</v>
      </c>
      <c r="P78" s="136">
        <v>1.4902849999999998E-3</v>
      </c>
      <c r="Q78" s="136">
        <v>0.17818624999999999</v>
      </c>
      <c r="R78" s="136">
        <v>1.0367199999999999</v>
      </c>
      <c r="S78" s="136">
        <v>2.0961182499999995</v>
      </c>
      <c r="T78" s="136">
        <v>0.19182559749999997</v>
      </c>
      <c r="U78" s="136" t="s">
        <v>393</v>
      </c>
      <c r="V78" s="136" t="s">
        <v>393</v>
      </c>
      <c r="W78" s="136">
        <v>2.7538846924999993</v>
      </c>
      <c r="X78" s="136" t="s">
        <v>393</v>
      </c>
      <c r="Y78" s="136" t="s">
        <v>393</v>
      </c>
      <c r="Z78" s="136" t="s">
        <v>393</v>
      </c>
      <c r="AA78" s="136" t="s">
        <v>393</v>
      </c>
      <c r="AB78" s="136" t="s">
        <v>393</v>
      </c>
      <c r="AC78" s="136" t="s">
        <v>393</v>
      </c>
      <c r="AD78" s="136">
        <v>5.8315500000000001E-5</v>
      </c>
      <c r="AE78" s="137"/>
      <c r="AF78" s="138" t="s">
        <v>390</v>
      </c>
      <c r="AG78" s="138">
        <v>146.49401811852286</v>
      </c>
      <c r="AH78" s="138">
        <v>215.13992418254924</v>
      </c>
      <c r="AI78" s="138" t="s">
        <v>390</v>
      </c>
      <c r="AJ78" s="138" t="s">
        <v>390</v>
      </c>
      <c r="AK78" s="138">
        <v>64.795000000000002</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0.30322373883185144</v>
      </c>
      <c r="F80" s="136">
        <v>0.12489927115807022</v>
      </c>
      <c r="G80" s="136">
        <v>0.23073216267228278</v>
      </c>
      <c r="H80" s="136">
        <v>9.9453560266317149E-3</v>
      </c>
      <c r="I80" s="136">
        <v>0.11481638182875305</v>
      </c>
      <c r="J80" s="136">
        <v>0.1410455906189936</v>
      </c>
      <c r="K80" s="136">
        <v>0.15681278515899275</v>
      </c>
      <c r="L80" s="136" t="s">
        <v>393</v>
      </c>
      <c r="M80" s="136">
        <v>1.3287745583213697</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1.5726470576874396E-3</v>
      </c>
      <c r="AG80" s="138">
        <v>-1.192958657407408E-4</v>
      </c>
      <c r="AH80" s="138">
        <v>0.22620776611294408</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4.7810438110405009</v>
      </c>
      <c r="G82" s="136" t="s">
        <v>385</v>
      </c>
      <c r="H82" s="136" t="s">
        <v>385</v>
      </c>
      <c r="I82" s="136" t="s">
        <v>393</v>
      </c>
      <c r="J82" s="136" t="s">
        <v>385</v>
      </c>
      <c r="K82" s="136" t="s">
        <v>385</v>
      </c>
      <c r="L82" s="136" t="s">
        <v>385</v>
      </c>
      <c r="M82" s="136" t="s">
        <v>385</v>
      </c>
      <c r="N82" s="136" t="s">
        <v>385</v>
      </c>
      <c r="O82" s="136" t="s">
        <v>385</v>
      </c>
      <c r="P82" s="136">
        <v>3.0146104799999997E-2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5383233</v>
      </c>
      <c r="AL82" s="147" t="s">
        <v>430</v>
      </c>
    </row>
    <row r="83" spans="1:38" s="2" customFormat="1" ht="26.25" customHeight="1" thickBot="1" x14ac:dyDescent="0.25">
      <c r="A83" s="63" t="s">
        <v>53</v>
      </c>
      <c r="B83" s="74" t="s">
        <v>188</v>
      </c>
      <c r="C83" s="75" t="s">
        <v>189</v>
      </c>
      <c r="D83" s="65"/>
      <c r="E83" s="136" t="s">
        <v>393</v>
      </c>
      <c r="F83" s="136">
        <v>2.7161225747028627E-2</v>
      </c>
      <c r="G83" s="136" t="s">
        <v>393</v>
      </c>
      <c r="H83" s="136" t="s">
        <v>385</v>
      </c>
      <c r="I83" s="136">
        <v>6.2886976922648819E-3</v>
      </c>
      <c r="J83" s="136">
        <v>8.4147662490691843E-3</v>
      </c>
      <c r="K83" s="136">
        <v>7.2232680873942343E-2</v>
      </c>
      <c r="L83" s="136">
        <v>3.5845576845909826E-4</v>
      </c>
      <c r="M83" s="136" t="s">
        <v>393</v>
      </c>
      <c r="N83" s="136" t="s">
        <v>385</v>
      </c>
      <c r="O83" s="136" t="s">
        <v>385</v>
      </c>
      <c r="P83" s="136" t="s">
        <v>385</v>
      </c>
      <c r="Q83" s="136" t="s">
        <v>385</v>
      </c>
      <c r="R83" s="136" t="s">
        <v>385</v>
      </c>
      <c r="S83" s="136" t="s">
        <v>385</v>
      </c>
      <c r="T83" s="136" t="s">
        <v>385</v>
      </c>
      <c r="U83" s="136" t="s">
        <v>385</v>
      </c>
      <c r="V83" s="136" t="s">
        <v>385</v>
      </c>
      <c r="W83" s="136">
        <v>9.898839999999999E-3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141412</v>
      </c>
      <c r="AL83" s="147" t="s">
        <v>431</v>
      </c>
    </row>
    <row r="84" spans="1:38" s="2" customFormat="1" ht="26.25" customHeight="1" thickBot="1" x14ac:dyDescent="0.25">
      <c r="A84" s="63" t="s">
        <v>53</v>
      </c>
      <c r="B84" s="74" t="s">
        <v>190</v>
      </c>
      <c r="C84" s="75" t="s">
        <v>191</v>
      </c>
      <c r="D84" s="65"/>
      <c r="E84" s="136" t="s">
        <v>393</v>
      </c>
      <c r="F84" s="136">
        <v>2.058737095170101E-2</v>
      </c>
      <c r="G84" s="136" t="s">
        <v>385</v>
      </c>
      <c r="H84" s="136" t="s">
        <v>385</v>
      </c>
      <c r="I84" s="136">
        <v>3.6425825722715056E-2</v>
      </c>
      <c r="J84" s="136">
        <v>4.5647550025508618E-2</v>
      </c>
      <c r="K84" s="136">
        <v>4.6108644514991505E-2</v>
      </c>
      <c r="L84" s="136">
        <v>4.7353573439529569E-4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57.363999999999997</v>
      </c>
      <c r="AL84" s="147" t="s">
        <v>432</v>
      </c>
    </row>
    <row r="85" spans="1:38" s="2" customFormat="1" ht="26.25" customHeight="1" thickBot="1" x14ac:dyDescent="0.25">
      <c r="A85" s="63" t="s">
        <v>185</v>
      </c>
      <c r="B85" s="69" t="s">
        <v>192</v>
      </c>
      <c r="C85" s="75" t="s">
        <v>373</v>
      </c>
      <c r="D85" s="65"/>
      <c r="E85" s="136" t="s">
        <v>385</v>
      </c>
      <c r="F85" s="136">
        <v>15.960012085347357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8.7124963373777131</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8.8879460379313269</v>
      </c>
      <c r="AL86" s="147" t="s">
        <v>434</v>
      </c>
    </row>
    <row r="87" spans="1:38" s="2" customFormat="1" ht="26.25" customHeight="1" thickBot="1" x14ac:dyDescent="0.25">
      <c r="A87" s="63" t="s">
        <v>185</v>
      </c>
      <c r="B87" s="69" t="s">
        <v>195</v>
      </c>
      <c r="C87" s="73" t="s">
        <v>196</v>
      </c>
      <c r="D87" s="65"/>
      <c r="E87" s="136" t="s">
        <v>385</v>
      </c>
      <c r="F87" s="136">
        <v>5.7587439928904589E-2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7.8097816674825488E-2</v>
      </c>
      <c r="AL87" s="147" t="s">
        <v>434</v>
      </c>
    </row>
    <row r="88" spans="1:38" s="2" customFormat="1" ht="26.25" customHeight="1" thickBot="1" x14ac:dyDescent="0.25">
      <c r="A88" s="63" t="s">
        <v>185</v>
      </c>
      <c r="B88" s="69" t="s">
        <v>197</v>
      </c>
      <c r="C88" s="73" t="s">
        <v>198</v>
      </c>
      <c r="D88" s="65"/>
      <c r="E88" s="136" t="s">
        <v>393</v>
      </c>
      <c r="F88" s="136">
        <v>3.1678797855807814</v>
      </c>
      <c r="G88" s="136" t="s">
        <v>393</v>
      </c>
      <c r="H88" s="136" t="s">
        <v>393</v>
      </c>
      <c r="I88" s="136" t="s">
        <v>393</v>
      </c>
      <c r="J88" s="136" t="s">
        <v>393</v>
      </c>
      <c r="K88" s="136" t="s">
        <v>393</v>
      </c>
      <c r="L88" s="136" t="s">
        <v>393</v>
      </c>
      <c r="M88" s="136" t="s">
        <v>393</v>
      </c>
      <c r="N88" s="136" t="s">
        <v>393</v>
      </c>
      <c r="O88" s="136">
        <v>5.7363999999999998E-6</v>
      </c>
      <c r="P88" s="136" t="s">
        <v>393</v>
      </c>
      <c r="Q88" s="136">
        <v>2.8682000000000001E-5</v>
      </c>
      <c r="R88" s="136">
        <v>3.4418399999999998E-4</v>
      </c>
      <c r="S88" s="136" t="s">
        <v>393</v>
      </c>
      <c r="T88" s="136">
        <v>2.8682E-3</v>
      </c>
      <c r="U88" s="136">
        <v>2.8682000000000001E-5</v>
      </c>
      <c r="V88" s="136" t="s">
        <v>393</v>
      </c>
      <c r="W88" s="136" t="s">
        <v>393</v>
      </c>
      <c r="X88" s="136" t="s">
        <v>393</v>
      </c>
      <c r="Y88" s="136" t="s">
        <v>393</v>
      </c>
      <c r="Z88" s="136" t="s">
        <v>393</v>
      </c>
      <c r="AA88" s="136" t="s">
        <v>393</v>
      </c>
      <c r="AB88" s="136">
        <v>0.14627819999999997</v>
      </c>
      <c r="AC88" s="136" t="s">
        <v>393</v>
      </c>
      <c r="AD88" s="136" t="s">
        <v>393</v>
      </c>
      <c r="AE88" s="137"/>
      <c r="AF88" s="138" t="s">
        <v>385</v>
      </c>
      <c r="AG88" s="138" t="s">
        <v>385</v>
      </c>
      <c r="AH88" s="138" t="s">
        <v>385</v>
      </c>
      <c r="AI88" s="138" t="s">
        <v>385</v>
      </c>
      <c r="AJ88" s="138" t="s">
        <v>385</v>
      </c>
      <c r="AK88" s="138">
        <v>8.5812589000000727</v>
      </c>
      <c r="AL88" s="147" t="s">
        <v>434</v>
      </c>
    </row>
    <row r="89" spans="1:38" s="2" customFormat="1" ht="26.25" customHeight="1" thickBot="1" x14ac:dyDescent="0.25">
      <c r="A89" s="63" t="s">
        <v>185</v>
      </c>
      <c r="B89" s="69" t="s">
        <v>199</v>
      </c>
      <c r="C89" s="73" t="s">
        <v>200</v>
      </c>
      <c r="D89" s="65"/>
      <c r="E89" s="136" t="s">
        <v>385</v>
      </c>
      <c r="F89" s="136">
        <v>1.6862731825198281</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4.6503486711095539</v>
      </c>
      <c r="AL89" s="147" t="s">
        <v>434</v>
      </c>
    </row>
    <row r="90" spans="1:38" s="7" customFormat="1" ht="26.25" customHeight="1" thickBot="1" x14ac:dyDescent="0.25">
      <c r="A90" s="63" t="s">
        <v>185</v>
      </c>
      <c r="B90" s="69" t="s">
        <v>201</v>
      </c>
      <c r="C90" s="73" t="s">
        <v>202</v>
      </c>
      <c r="D90" s="65"/>
      <c r="E90" s="136" t="s">
        <v>385</v>
      </c>
      <c r="F90" s="136">
        <v>1.9557885384300793</v>
      </c>
      <c r="G90" s="136">
        <v>1.5009471365785714E-2</v>
      </c>
      <c r="H90" s="136" t="s">
        <v>385</v>
      </c>
      <c r="I90" s="136" t="s">
        <v>385</v>
      </c>
      <c r="J90" s="136" t="s">
        <v>385</v>
      </c>
      <c r="K90" s="136" t="s">
        <v>385</v>
      </c>
      <c r="L90" s="136" t="s">
        <v>385</v>
      </c>
      <c r="M90" s="136" t="s">
        <v>385</v>
      </c>
      <c r="N90" s="136">
        <v>1.6010102790171423E-4</v>
      </c>
      <c r="O90" s="136">
        <v>2.0012628487714272E-4</v>
      </c>
      <c r="P90" s="136">
        <v>1.0006314243857136E-4</v>
      </c>
      <c r="Q90" s="136">
        <v>2.2013891336485717E-4</v>
      </c>
      <c r="R90" s="136">
        <v>1.4008839941399988E-4</v>
      </c>
      <c r="S90" s="136">
        <v>1.0006314243857136E-4</v>
      </c>
      <c r="T90" s="136">
        <v>1.0006314243857136E-4</v>
      </c>
      <c r="U90" s="136">
        <v>8.0050513950857114E-5</v>
      </c>
      <c r="V90" s="136">
        <v>3.7623741556902854</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0.5239488307820539</v>
      </c>
      <c r="AL90" s="145" t="s">
        <v>434</v>
      </c>
    </row>
    <row r="91" spans="1:38" s="2" customFormat="1" ht="26.25" customHeight="1" thickBot="1" x14ac:dyDescent="0.25">
      <c r="A91" s="63" t="s">
        <v>185</v>
      </c>
      <c r="B91" s="67" t="s">
        <v>374</v>
      </c>
      <c r="C91" s="69" t="s">
        <v>203</v>
      </c>
      <c r="D91" s="65"/>
      <c r="E91" s="136">
        <v>1.1015392720000001E-2</v>
      </c>
      <c r="F91" s="136">
        <v>2.9464676119999998E-2</v>
      </c>
      <c r="G91" s="136">
        <v>6.6736564E-4</v>
      </c>
      <c r="H91" s="136">
        <v>2.526413345E-2</v>
      </c>
      <c r="I91" s="136">
        <v>0.16438053880508</v>
      </c>
      <c r="J91" s="136">
        <v>0.16439114152143999</v>
      </c>
      <c r="K91" s="136">
        <v>0.16439333145305998</v>
      </c>
      <c r="L91" s="136">
        <v>7.3966077450000001E-2</v>
      </c>
      <c r="M91" s="136">
        <v>0.33701466060000002</v>
      </c>
      <c r="N91" s="136">
        <v>0.17324988799999999</v>
      </c>
      <c r="O91" s="136">
        <v>3.3200865560000008E-2</v>
      </c>
      <c r="P91" s="136">
        <v>1.2595974000000002E-5</v>
      </c>
      <c r="Q91" s="136">
        <v>2.9390606000000001E-4</v>
      </c>
      <c r="R91" s="136">
        <v>3.4473192E-3</v>
      </c>
      <c r="S91" s="136">
        <v>0.1309898202</v>
      </c>
      <c r="T91" s="136">
        <v>2.3066366100000003E-2</v>
      </c>
      <c r="U91" s="136" t="s">
        <v>393</v>
      </c>
      <c r="V91" s="136">
        <v>7.38922261E-2</v>
      </c>
      <c r="W91" s="136">
        <v>6.0877429999999996E-4</v>
      </c>
      <c r="X91" s="136">
        <v>6.7573947299999992E-4</v>
      </c>
      <c r="Y91" s="136">
        <v>2.7394843499999998E-4</v>
      </c>
      <c r="Z91" s="136">
        <v>2.7394843499999998E-4</v>
      </c>
      <c r="AA91" s="136">
        <v>2.7394843499999998E-4</v>
      </c>
      <c r="AB91" s="136">
        <v>1.4975847780000001E-3</v>
      </c>
      <c r="AC91" s="136" t="s">
        <v>393</v>
      </c>
      <c r="AD91" s="136" t="s">
        <v>393</v>
      </c>
      <c r="AE91" s="137"/>
      <c r="AF91" s="138" t="s">
        <v>390</v>
      </c>
      <c r="AG91" s="138" t="s">
        <v>390</v>
      </c>
      <c r="AH91" s="138" t="s">
        <v>390</v>
      </c>
      <c r="AI91" s="138" t="s">
        <v>390</v>
      </c>
      <c r="AJ91" s="138" t="s">
        <v>390</v>
      </c>
      <c r="AK91" s="138">
        <v>6.3087249999999999</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3.1858239228015089E-2</v>
      </c>
      <c r="J92" s="136">
        <v>0.11900356708950567</v>
      </c>
      <c r="K92" s="136">
        <v>0.29177927902302619</v>
      </c>
      <c r="L92" s="136">
        <v>8.2831421992839225E-4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325.98775854749692</v>
      </c>
      <c r="AL92" s="147" t="s">
        <v>426</v>
      </c>
    </row>
    <row r="93" spans="1:38" s="2" customFormat="1" ht="26.25" customHeight="1" thickBot="1" x14ac:dyDescent="0.25">
      <c r="A93" s="63" t="s">
        <v>53</v>
      </c>
      <c r="B93" s="67" t="s">
        <v>206</v>
      </c>
      <c r="C93" s="64" t="s">
        <v>375</v>
      </c>
      <c r="D93" s="70"/>
      <c r="E93" s="136" t="s">
        <v>385</v>
      </c>
      <c r="F93" s="136">
        <v>1.4276128341625529</v>
      </c>
      <c r="G93" s="136" t="s">
        <v>385</v>
      </c>
      <c r="H93" s="136" t="s">
        <v>385</v>
      </c>
      <c r="I93" s="136">
        <v>9.7190842339166944E-4</v>
      </c>
      <c r="J93" s="136">
        <v>3.8876326366726983E-3</v>
      </c>
      <c r="K93" s="136">
        <v>9.7190815246329769E-3</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487.31535213400855</v>
      </c>
      <c r="AL93" s="147" t="s">
        <v>427</v>
      </c>
    </row>
    <row r="94" spans="1:38" s="2" customFormat="1" ht="26.25" customHeight="1" thickBot="1" x14ac:dyDescent="0.25">
      <c r="A94" s="63" t="s">
        <v>53</v>
      </c>
      <c r="B94" s="76" t="s">
        <v>376</v>
      </c>
      <c r="C94" s="64" t="s">
        <v>207</v>
      </c>
      <c r="D94" s="65"/>
      <c r="E94" s="136">
        <v>2.8429120396339169E-4</v>
      </c>
      <c r="F94" s="136">
        <v>2.6162248722224658E-2</v>
      </c>
      <c r="G94" s="136">
        <v>4.0122914676858343E-6</v>
      </c>
      <c r="H94" s="136">
        <v>2.1360556323952772E-3</v>
      </c>
      <c r="I94" s="136">
        <v>4.6079139301889857E-4</v>
      </c>
      <c r="J94" s="136">
        <v>1.6137575830558258E-3</v>
      </c>
      <c r="K94" s="136">
        <v>3.9247971306925235E-3</v>
      </c>
      <c r="L94" s="136" t="s">
        <v>393</v>
      </c>
      <c r="M94" s="136">
        <v>4.7212570194593657E-5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0.64439397001599985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0.30501297609265615</v>
      </c>
      <c r="F95" s="136">
        <v>0.29324160157863871</v>
      </c>
      <c r="G95" s="136">
        <v>2.2517422221594125E-3</v>
      </c>
      <c r="H95" s="136">
        <v>2.50891477366987E-3</v>
      </c>
      <c r="I95" s="136">
        <v>4.819063374098536E-2</v>
      </c>
      <c r="J95" s="136">
        <v>0.19199496960140239</v>
      </c>
      <c r="K95" s="136">
        <v>0.47960356864241505</v>
      </c>
      <c r="L95" s="136" t="s">
        <v>393</v>
      </c>
      <c r="M95" s="136">
        <v>0.38819625351894382</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5.900022362999998E-2</v>
      </c>
      <c r="AG95" s="138" t="s">
        <v>390</v>
      </c>
      <c r="AH95" s="138">
        <v>0.12573594234064003</v>
      </c>
      <c r="AI95" s="138">
        <v>0.38699731825279993</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5.3832330000000005E-2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0.53832330000000006</v>
      </c>
      <c r="AE97" s="137"/>
      <c r="AF97" s="138" t="s">
        <v>385</v>
      </c>
      <c r="AG97" s="138" t="s">
        <v>385</v>
      </c>
      <c r="AH97" s="138" t="s">
        <v>385</v>
      </c>
      <c r="AI97" s="138" t="s">
        <v>385</v>
      </c>
      <c r="AJ97" s="138" t="s">
        <v>385</v>
      </c>
      <c r="AK97" s="138">
        <v>5383233</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7.5210070214870584E-2</v>
      </c>
      <c r="F99" s="139">
        <v>5.8360982767783804</v>
      </c>
      <c r="G99" s="139" t="s">
        <v>385</v>
      </c>
      <c r="H99" s="139">
        <v>1.978103309690646</v>
      </c>
      <c r="I99" s="139">
        <v>7.2358833150684934E-2</v>
      </c>
      <c r="J99" s="139">
        <v>0.11118552410958905</v>
      </c>
      <c r="K99" s="139">
        <v>0.24354924328767125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299614</v>
      </c>
      <c r="AL99" s="148" t="s">
        <v>389</v>
      </c>
    </row>
    <row r="100" spans="1:38" s="2" customFormat="1" ht="26.25" customHeight="1" thickBot="1" x14ac:dyDescent="0.25">
      <c r="A100" s="63" t="s">
        <v>216</v>
      </c>
      <c r="B100" s="63" t="s">
        <v>218</v>
      </c>
      <c r="C100" s="64" t="s">
        <v>378</v>
      </c>
      <c r="D100" s="77"/>
      <c r="E100" s="139">
        <v>7.1746653309002401E-2</v>
      </c>
      <c r="F100" s="139">
        <v>4.5809731014187243</v>
      </c>
      <c r="G100" s="139" t="s">
        <v>385</v>
      </c>
      <c r="H100" s="139">
        <v>1.979855805410728</v>
      </c>
      <c r="I100" s="139">
        <v>7.128679841095889E-2</v>
      </c>
      <c r="J100" s="139">
        <v>0.10766955632876711</v>
      </c>
      <c r="K100" s="139">
        <v>0.23456594432876707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503784</v>
      </c>
      <c r="AL100" s="148" t="s">
        <v>389</v>
      </c>
    </row>
    <row r="101" spans="1:38" s="2" customFormat="1" ht="26.25" customHeight="1" thickBot="1" x14ac:dyDescent="0.25">
      <c r="A101" s="63" t="s">
        <v>216</v>
      </c>
      <c r="B101" s="63" t="s">
        <v>219</v>
      </c>
      <c r="C101" s="64" t="s">
        <v>220</v>
      </c>
      <c r="D101" s="77"/>
      <c r="E101" s="139">
        <v>1.3503662587696089E-2</v>
      </c>
      <c r="F101" s="139">
        <v>7.0529953000000006E-2</v>
      </c>
      <c r="G101" s="139" t="s">
        <v>385</v>
      </c>
      <c r="H101" s="139">
        <v>0.6686435044527701</v>
      </c>
      <c r="I101" s="139">
        <v>8.3467400000000001E-3</v>
      </c>
      <c r="J101" s="139">
        <v>1.2248358917999998E-2</v>
      </c>
      <c r="K101" s="139">
        <v>2.8579504142000001E-2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417337</v>
      </c>
      <c r="AL101" s="148" t="s">
        <v>389</v>
      </c>
    </row>
    <row r="102" spans="1:38" s="2" customFormat="1" ht="26.25" customHeight="1" thickBot="1" x14ac:dyDescent="0.25">
      <c r="A102" s="63" t="s">
        <v>216</v>
      </c>
      <c r="B102" s="63" t="s">
        <v>221</v>
      </c>
      <c r="C102" s="64" t="s">
        <v>356</v>
      </c>
      <c r="D102" s="77"/>
      <c r="E102" s="139">
        <v>1.4624535094214859E-2</v>
      </c>
      <c r="F102" s="139">
        <v>1.3095388480000001</v>
      </c>
      <c r="G102" s="139" t="s">
        <v>385</v>
      </c>
      <c r="H102" s="139">
        <v>4.5069553151022959</v>
      </c>
      <c r="I102" s="139">
        <v>1.1384275999999999E-2</v>
      </c>
      <c r="J102" s="139">
        <v>0.25350887</v>
      </c>
      <c r="K102" s="139">
        <v>1.7670682799999999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1809868</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9.5656275864349459E-4</v>
      </c>
      <c r="F104" s="139">
        <v>1.4513676000000001E-2</v>
      </c>
      <c r="G104" s="139" t="s">
        <v>385</v>
      </c>
      <c r="H104" s="139">
        <v>5.3045671022006247E-2</v>
      </c>
      <c r="I104" s="139">
        <v>2.6992224000000004E-4</v>
      </c>
      <c r="J104" s="139">
        <v>8.0976672000000012E-4</v>
      </c>
      <c r="K104" s="139">
        <v>1.8894556800000003E-3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26778</v>
      </c>
      <c r="AL104" s="148" t="s">
        <v>389</v>
      </c>
    </row>
    <row r="105" spans="1:38" s="2" customFormat="1" ht="26.25" customHeight="1" thickBot="1" x14ac:dyDescent="0.25">
      <c r="A105" s="63" t="s">
        <v>216</v>
      </c>
      <c r="B105" s="63" t="s">
        <v>226</v>
      </c>
      <c r="C105" s="64" t="s">
        <v>227</v>
      </c>
      <c r="D105" s="77"/>
      <c r="E105" s="139">
        <v>1.2458805554411579E-3</v>
      </c>
      <c r="F105" s="139">
        <v>4.0753575000000007E-2</v>
      </c>
      <c r="G105" s="139" t="s">
        <v>385</v>
      </c>
      <c r="H105" s="139">
        <v>6.8775520395282341E-2</v>
      </c>
      <c r="I105" s="139">
        <v>9.3423400000000004E-4</v>
      </c>
      <c r="J105" s="139">
        <v>1.4680819999999999E-3</v>
      </c>
      <c r="K105" s="139">
        <v>3.2030879999999998E-3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9533</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1.2000361428774911E-2</v>
      </c>
      <c r="F107" s="139">
        <v>1.2225783900000002</v>
      </c>
      <c r="G107" s="139" t="s">
        <v>385</v>
      </c>
      <c r="H107" s="139">
        <v>1.421390635753915</v>
      </c>
      <c r="I107" s="139">
        <v>2.2228698000000002E-2</v>
      </c>
      <c r="J107" s="139">
        <v>0.29638264000000003</v>
      </c>
      <c r="K107" s="139">
        <v>1.4078175400000001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7409566</v>
      </c>
      <c r="AL107" s="148" t="s">
        <v>389</v>
      </c>
    </row>
    <row r="108" spans="1:38" s="2" customFormat="1" ht="26.25" customHeight="1" thickBot="1" x14ac:dyDescent="0.25">
      <c r="A108" s="63" t="s">
        <v>216</v>
      </c>
      <c r="B108" s="63" t="s">
        <v>231</v>
      </c>
      <c r="C108" s="64" t="s">
        <v>350</v>
      </c>
      <c r="D108" s="77"/>
      <c r="E108" s="139">
        <v>2.7742675851791999E-2</v>
      </c>
      <c r="F108" s="139">
        <v>0.68451091200000003</v>
      </c>
      <c r="G108" s="139" t="s">
        <v>385</v>
      </c>
      <c r="H108" s="139">
        <v>1.21605141343752</v>
      </c>
      <c r="I108" s="139">
        <v>1.2676128E-2</v>
      </c>
      <c r="J108" s="139">
        <v>0.12676128</v>
      </c>
      <c r="K108" s="139">
        <v>0.25352256000000001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6338064</v>
      </c>
      <c r="AL108" s="148" t="s">
        <v>389</v>
      </c>
    </row>
    <row r="109" spans="1:38" s="2" customFormat="1" ht="26.25" customHeight="1" thickBot="1" x14ac:dyDescent="0.25">
      <c r="A109" s="63" t="s">
        <v>216</v>
      </c>
      <c r="B109" s="63" t="s">
        <v>232</v>
      </c>
      <c r="C109" s="64" t="s">
        <v>351</v>
      </c>
      <c r="D109" s="77"/>
      <c r="E109" s="139">
        <v>1.50175734661056E-3</v>
      </c>
      <c r="F109" s="139">
        <v>0.111435276</v>
      </c>
      <c r="G109" s="139" t="s">
        <v>385</v>
      </c>
      <c r="H109" s="139">
        <v>0.13783855529965891</v>
      </c>
      <c r="I109" s="139">
        <v>4.5576800000000006E-3</v>
      </c>
      <c r="J109" s="139">
        <v>2.5067240000000001E-2</v>
      </c>
      <c r="K109" s="139">
        <v>2.5067240000000001E-2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227884</v>
      </c>
      <c r="AL109" s="148" t="s">
        <v>389</v>
      </c>
    </row>
    <row r="110" spans="1:38" s="2" customFormat="1" ht="26.25" customHeight="1" thickBot="1" x14ac:dyDescent="0.25">
      <c r="A110" s="63" t="s">
        <v>216</v>
      </c>
      <c r="B110" s="63" t="s">
        <v>233</v>
      </c>
      <c r="C110" s="64" t="s">
        <v>352</v>
      </c>
      <c r="D110" s="77"/>
      <c r="E110" s="139">
        <v>1.0406167801838399E-3</v>
      </c>
      <c r="F110" s="139">
        <v>0.120391311</v>
      </c>
      <c r="G110" s="139" t="s">
        <v>385</v>
      </c>
      <c r="H110" s="139">
        <v>0.1298292176969095</v>
      </c>
      <c r="I110" s="139">
        <v>5.8798299999999991E-3</v>
      </c>
      <c r="J110" s="139">
        <v>4.402636E-2</v>
      </c>
      <c r="K110" s="139">
        <v>4.402636E-2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246199</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3.52068</v>
      </c>
      <c r="F112" s="139" t="s">
        <v>385</v>
      </c>
      <c r="G112" s="139" t="s">
        <v>385</v>
      </c>
      <c r="H112" s="139">
        <v>6.792135</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88017000</v>
      </c>
      <c r="AL112" s="148" t="s">
        <v>391</v>
      </c>
    </row>
    <row r="113" spans="1:38" s="2" customFormat="1" ht="26.25" customHeight="1" thickBot="1" x14ac:dyDescent="0.25">
      <c r="A113" s="63" t="s">
        <v>235</v>
      </c>
      <c r="B113" s="78" t="s">
        <v>238</v>
      </c>
      <c r="C113" s="79" t="s">
        <v>239</v>
      </c>
      <c r="D113" s="65"/>
      <c r="E113" s="139">
        <v>1.8598815885219819</v>
      </c>
      <c r="F113" s="139" t="s">
        <v>392</v>
      </c>
      <c r="G113" s="139" t="s">
        <v>385</v>
      </c>
      <c r="H113" s="139">
        <v>18.449649680356501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76507647.709700271</v>
      </c>
      <c r="AL113" s="148" t="s">
        <v>391</v>
      </c>
    </row>
    <row r="114" spans="1:38" s="2" customFormat="1" ht="26.25" customHeight="1" thickBot="1" x14ac:dyDescent="0.25">
      <c r="A114" s="63" t="s">
        <v>235</v>
      </c>
      <c r="B114" s="78" t="s">
        <v>240</v>
      </c>
      <c r="C114" s="79" t="s">
        <v>357</v>
      </c>
      <c r="D114" s="65"/>
      <c r="E114" s="139">
        <v>3.2118667749999995E-4</v>
      </c>
      <c r="F114" s="139" t="s">
        <v>385</v>
      </c>
      <c r="G114" s="139" t="s">
        <v>385</v>
      </c>
      <c r="H114" s="139">
        <v>1.0438567018750001E-3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8029.6669374999992</v>
      </c>
      <c r="AL114" s="148" t="s">
        <v>391</v>
      </c>
    </row>
    <row r="115" spans="1:38" s="2" customFormat="1" ht="26.25" customHeight="1" thickBot="1" x14ac:dyDescent="0.25">
      <c r="A115" s="63" t="s">
        <v>235</v>
      </c>
      <c r="B115" s="78" t="s">
        <v>241</v>
      </c>
      <c r="C115" s="79" t="s">
        <v>242</v>
      </c>
      <c r="D115" s="65"/>
      <c r="E115" s="139">
        <v>2.9361507812018291E-2</v>
      </c>
      <c r="F115" s="139" t="s">
        <v>385</v>
      </c>
      <c r="G115" s="139" t="s">
        <v>385</v>
      </c>
      <c r="H115" s="139">
        <v>5.8723015624036583E-2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734037.6953004573</v>
      </c>
      <c r="AL115" s="148" t="s">
        <v>391</v>
      </c>
    </row>
    <row r="116" spans="1:38" s="2" customFormat="1" ht="26.25" customHeight="1" thickBot="1" x14ac:dyDescent="0.25">
      <c r="A116" s="63" t="s">
        <v>235</v>
      </c>
      <c r="B116" s="63" t="s">
        <v>243</v>
      </c>
      <c r="C116" s="69" t="s">
        <v>379</v>
      </c>
      <c r="D116" s="65"/>
      <c r="E116" s="139">
        <v>1.0134481292504831</v>
      </c>
      <c r="F116" s="139" t="s">
        <v>392</v>
      </c>
      <c r="G116" s="139" t="s">
        <v>385</v>
      </c>
      <c r="H116" s="139">
        <v>1.39280338265799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7519118.9092642013</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0.15411107400000001</v>
      </c>
      <c r="J119" s="139">
        <v>2.7852454799999999</v>
      </c>
      <c r="K119" s="139">
        <v>1.91012016</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1472124</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0.12926027000000001</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1472124</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6.4988099999999992E-7</v>
      </c>
      <c r="AD122" s="139" t="s">
        <v>385</v>
      </c>
      <c r="AE122" s="137"/>
      <c r="AF122" s="140" t="s">
        <v>385</v>
      </c>
      <c r="AG122" s="140" t="s">
        <v>385</v>
      </c>
      <c r="AH122" s="140" t="s">
        <v>385</v>
      </c>
      <c r="AI122" s="140" t="s">
        <v>385</v>
      </c>
      <c r="AJ122" s="140" t="s">
        <v>385</v>
      </c>
      <c r="AK122" s="140">
        <v>128306</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0.44098944243749999</v>
      </c>
      <c r="G125" s="136" t="s">
        <v>385</v>
      </c>
      <c r="H125" s="136" t="s">
        <v>393</v>
      </c>
      <c r="I125" s="136">
        <v>1.5987978945569811E-4</v>
      </c>
      <c r="J125" s="136">
        <v>1.0610204209332691E-3</v>
      </c>
      <c r="K125" s="136">
        <v>2.2431618944844913E-3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28.546250157587249</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0.16026959999999998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667.79</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5.3567113611394379E-3</v>
      </c>
      <c r="F129" s="136">
        <v>4.5562832267163046E-2</v>
      </c>
      <c r="G129" s="136">
        <v>2.8938555629144094E-4</v>
      </c>
      <c r="H129" s="136" t="s">
        <v>393</v>
      </c>
      <c r="I129" s="136">
        <v>2.4628557982250291E-5</v>
      </c>
      <c r="J129" s="136">
        <v>4.3099976468938011E-5</v>
      </c>
      <c r="K129" s="136">
        <v>6.1571394955625724E-5</v>
      </c>
      <c r="L129" s="136">
        <v>8.6199952937876026E-7</v>
      </c>
      <c r="M129" s="136">
        <v>4.3099976468938012E-4</v>
      </c>
      <c r="N129" s="136">
        <v>8.0042813442313451E-3</v>
      </c>
      <c r="O129" s="136">
        <v>6.1571394955625735E-4</v>
      </c>
      <c r="P129" s="136">
        <v>3.4479981175150409E-4</v>
      </c>
      <c r="Q129" s="136">
        <v>9.8514231929001163E-5</v>
      </c>
      <c r="R129" s="136" t="s">
        <v>393</v>
      </c>
      <c r="S129" s="136" t="s">
        <v>393</v>
      </c>
      <c r="T129" s="136">
        <v>8.6199952937876024E-4</v>
      </c>
      <c r="U129" s="136" t="s">
        <v>393</v>
      </c>
      <c r="V129" s="136" t="s">
        <v>393</v>
      </c>
      <c r="W129" s="136">
        <v>2.1549988234469004</v>
      </c>
      <c r="X129" s="136" t="s">
        <v>393</v>
      </c>
      <c r="Y129" s="136" t="s">
        <v>393</v>
      </c>
      <c r="Z129" s="136" t="s">
        <v>393</v>
      </c>
      <c r="AA129" s="136" t="s">
        <v>393</v>
      </c>
      <c r="AB129" s="136">
        <v>1.2314278991125145E-4</v>
      </c>
      <c r="AC129" s="136">
        <v>1.2314278991125147E-2</v>
      </c>
      <c r="AD129" s="136" t="s">
        <v>385</v>
      </c>
      <c r="AE129" s="137"/>
      <c r="AF129" s="138" t="s">
        <v>385</v>
      </c>
      <c r="AG129" s="138" t="s">
        <v>385</v>
      </c>
      <c r="AH129" s="138" t="s">
        <v>385</v>
      </c>
      <c r="AI129" s="138" t="s">
        <v>385</v>
      </c>
      <c r="AJ129" s="138" t="s">
        <v>385</v>
      </c>
      <c r="AK129" s="138">
        <v>6.1571394955625731</v>
      </c>
      <c r="AL129" s="147" t="s">
        <v>396</v>
      </c>
    </row>
    <row r="130" spans="1:38" s="2" customFormat="1" ht="26.25" customHeight="1" thickBot="1" x14ac:dyDescent="0.25">
      <c r="A130" s="63" t="s">
        <v>260</v>
      </c>
      <c r="B130" s="67" t="s">
        <v>272</v>
      </c>
      <c r="C130" s="81" t="s">
        <v>273</v>
      </c>
      <c r="D130" s="65"/>
      <c r="E130" s="136">
        <v>3.4460230781253111E-4</v>
      </c>
      <c r="F130" s="136">
        <v>2.9311000894399202E-3</v>
      </c>
      <c r="G130" s="136">
        <v>1.8616446514010302E-5</v>
      </c>
      <c r="H130" s="136" t="s">
        <v>393</v>
      </c>
      <c r="I130" s="136">
        <v>1.584378426724281E-6</v>
      </c>
      <c r="J130" s="136">
        <v>2.7726622467674921E-6</v>
      </c>
      <c r="K130" s="136">
        <v>3.9609460668107034E-6</v>
      </c>
      <c r="L130" s="136">
        <v>5.5453244935349842E-8</v>
      </c>
      <c r="M130" s="136">
        <v>2.772662246767492E-5</v>
      </c>
      <c r="N130" s="136">
        <v>5.1492298868539138E-4</v>
      </c>
      <c r="O130" s="136">
        <v>3.9609460668107034E-5</v>
      </c>
      <c r="P130" s="136">
        <v>2.2181297974139937E-5</v>
      </c>
      <c r="Q130" s="136">
        <v>6.3375137068971242E-6</v>
      </c>
      <c r="R130" s="136" t="s">
        <v>393</v>
      </c>
      <c r="S130" s="136" t="s">
        <v>393</v>
      </c>
      <c r="T130" s="136">
        <v>5.545324493534984E-5</v>
      </c>
      <c r="U130" s="136" t="s">
        <v>393</v>
      </c>
      <c r="V130" s="136" t="s">
        <v>393</v>
      </c>
      <c r="W130" s="136">
        <v>0.13863311233837461</v>
      </c>
      <c r="X130" s="136" t="s">
        <v>393</v>
      </c>
      <c r="Y130" s="136" t="s">
        <v>393</v>
      </c>
      <c r="Z130" s="136" t="s">
        <v>393</v>
      </c>
      <c r="AA130" s="136" t="s">
        <v>393</v>
      </c>
      <c r="AB130" s="136">
        <v>7.9218921336214067E-6</v>
      </c>
      <c r="AC130" s="136">
        <v>7.9218921336214056E-4</v>
      </c>
      <c r="AD130" s="136" t="s">
        <v>385</v>
      </c>
      <c r="AE130" s="137"/>
      <c r="AF130" s="138" t="s">
        <v>385</v>
      </c>
      <c r="AG130" s="138" t="s">
        <v>385</v>
      </c>
      <c r="AH130" s="138" t="s">
        <v>385</v>
      </c>
      <c r="AI130" s="138" t="s">
        <v>385</v>
      </c>
      <c r="AJ130" s="138" t="s">
        <v>385</v>
      </c>
      <c r="AK130" s="138">
        <v>0.39609460668107027</v>
      </c>
      <c r="AL130" s="147" t="s">
        <v>396</v>
      </c>
    </row>
    <row r="131" spans="1:38" s="2" customFormat="1" ht="26.25" customHeight="1" thickBot="1" x14ac:dyDescent="0.25">
      <c r="A131" s="63" t="s">
        <v>260</v>
      </c>
      <c r="B131" s="67" t="s">
        <v>274</v>
      </c>
      <c r="C131" s="75" t="s">
        <v>275</v>
      </c>
      <c r="D131" s="65"/>
      <c r="E131" s="136">
        <v>4.0083876744051858E-3</v>
      </c>
      <c r="F131" s="136">
        <v>1.5588174289353498E-3</v>
      </c>
      <c r="G131" s="136">
        <v>1.9992981337330898E-3</v>
      </c>
      <c r="H131" s="136" t="s">
        <v>393</v>
      </c>
      <c r="I131" s="136" t="s">
        <v>393</v>
      </c>
      <c r="J131" s="136" t="s">
        <v>393</v>
      </c>
      <c r="K131" s="136">
        <v>4.2008175574299485E-3</v>
      </c>
      <c r="L131" s="136">
        <v>9.6618803820888813E-5</v>
      </c>
      <c r="M131" s="136">
        <v>3.3403230620043215E-3</v>
      </c>
      <c r="N131" s="136">
        <v>6.4150168485610781E-2</v>
      </c>
      <c r="O131" s="136">
        <v>5.3992393238092079E-3</v>
      </c>
      <c r="P131" s="136">
        <v>9.6946044053528344E-2</v>
      </c>
      <c r="Q131" s="136">
        <v>1.7863984537676587E-4</v>
      </c>
      <c r="R131" s="136">
        <v>7.1989857650789444E-4</v>
      </c>
      <c r="S131" s="136">
        <v>1.1786229722772146E-2</v>
      </c>
      <c r="T131" s="136">
        <v>6.6806461240086418E-4</v>
      </c>
      <c r="U131" s="136" t="s">
        <v>393</v>
      </c>
      <c r="V131" s="136" t="s">
        <v>393</v>
      </c>
      <c r="W131" s="136">
        <v>72.523777150872533</v>
      </c>
      <c r="X131" s="136" t="s">
        <v>393</v>
      </c>
      <c r="Y131" s="136" t="s">
        <v>393</v>
      </c>
      <c r="Z131" s="136" t="s">
        <v>393</v>
      </c>
      <c r="AA131" s="136" t="s">
        <v>393</v>
      </c>
      <c r="AB131" s="136">
        <v>8.9075281653448565E-8</v>
      </c>
      <c r="AC131" s="136">
        <v>0.22268820413362142</v>
      </c>
      <c r="AD131" s="136">
        <v>4.4537640826724283E-2</v>
      </c>
      <c r="AE131" s="137"/>
      <c r="AF131" s="138" t="s">
        <v>385</v>
      </c>
      <c r="AG131" s="138" t="s">
        <v>385</v>
      </c>
      <c r="AH131" s="138" t="s">
        <v>385</v>
      </c>
      <c r="AI131" s="138" t="s">
        <v>385</v>
      </c>
      <c r="AJ131" s="138" t="s">
        <v>385</v>
      </c>
      <c r="AK131" s="138">
        <v>2.2268820413362143</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5.9277899999999988E-3</v>
      </c>
      <c r="F133" s="136">
        <v>9.3407599999999983E-5</v>
      </c>
      <c r="G133" s="136">
        <v>8.1192759999999982E-4</v>
      </c>
      <c r="H133" s="136" t="s">
        <v>385</v>
      </c>
      <c r="I133" s="136">
        <v>2.4932643999999999E-4</v>
      </c>
      <c r="J133" s="136">
        <v>2.4932643999999999E-4</v>
      </c>
      <c r="K133" s="136">
        <v>2.77061312E-4</v>
      </c>
      <c r="L133" s="136" t="s">
        <v>393</v>
      </c>
      <c r="M133" s="136">
        <v>1.0059279999999999E-3</v>
      </c>
      <c r="N133" s="136">
        <v>2.1577155599999999E-4</v>
      </c>
      <c r="O133" s="136">
        <v>3.6141555999999999E-5</v>
      </c>
      <c r="P133" s="136">
        <v>1.0705947999999998E-2</v>
      </c>
      <c r="Q133" s="136">
        <v>9.7790571999999988E-5</v>
      </c>
      <c r="R133" s="136">
        <v>9.7431311999999996E-5</v>
      </c>
      <c r="S133" s="136">
        <v>8.931203599999998E-5</v>
      </c>
      <c r="T133" s="136">
        <v>1.2451951599999996E-4</v>
      </c>
      <c r="U133" s="136">
        <v>1.42123256E-4</v>
      </c>
      <c r="V133" s="136">
        <v>1.1504942239999999E-3</v>
      </c>
      <c r="W133" s="136">
        <v>1.9400039999999995E-4</v>
      </c>
      <c r="X133" s="136">
        <v>9.4844639999999991E-8</v>
      </c>
      <c r="Y133" s="136">
        <v>5.1805291999999993E-8</v>
      </c>
      <c r="Z133" s="136">
        <v>4.6272687999999993E-8</v>
      </c>
      <c r="AA133" s="136">
        <v>5.0224547999999996E-8</v>
      </c>
      <c r="AB133" s="136">
        <v>2.43147168E-7</v>
      </c>
      <c r="AC133" s="136">
        <v>1.0777799999999998E-3</v>
      </c>
      <c r="AD133" s="136">
        <v>2.9459319999999992E-3</v>
      </c>
      <c r="AE133" s="137"/>
      <c r="AF133" s="138" t="s">
        <v>385</v>
      </c>
      <c r="AG133" s="138" t="s">
        <v>385</v>
      </c>
      <c r="AH133" s="138" t="s">
        <v>385</v>
      </c>
      <c r="AI133" s="138" t="s">
        <v>385</v>
      </c>
      <c r="AJ133" s="138" t="s">
        <v>385</v>
      </c>
      <c r="AK133" s="138">
        <v>7185.1999999999989</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5.1444370347608894E-3</v>
      </c>
      <c r="F136" s="136">
        <v>0.11805450811027683</v>
      </c>
      <c r="G136" s="136">
        <v>5.0906214735378548E-3</v>
      </c>
      <c r="H136" s="136">
        <v>0.97983002599034019</v>
      </c>
      <c r="I136" s="136">
        <v>1.116259844895806E-3</v>
      </c>
      <c r="J136" s="136">
        <v>1.116259844895806E-3</v>
      </c>
      <c r="K136" s="136">
        <v>1.116259844895806E-3</v>
      </c>
      <c r="L136" s="136" t="s">
        <v>393</v>
      </c>
      <c r="M136" s="136">
        <v>2.6045402314943638E-3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461261.92576699192</v>
      </c>
      <c r="AL136" s="147" t="s">
        <v>443</v>
      </c>
    </row>
    <row r="137" spans="1:38" s="2" customFormat="1" ht="26.25" customHeight="1" thickBot="1" x14ac:dyDescent="0.25">
      <c r="A137" s="63" t="s">
        <v>260</v>
      </c>
      <c r="B137" s="63" t="s">
        <v>286</v>
      </c>
      <c r="C137" s="64" t="s">
        <v>287</v>
      </c>
      <c r="D137" s="65"/>
      <c r="E137" s="136">
        <v>3.623353495517324E-3</v>
      </c>
      <c r="F137" s="136">
        <v>1.0782793515145599</v>
      </c>
      <c r="G137" s="136">
        <v>8.6580269895795032E-5</v>
      </c>
      <c r="H137" s="136">
        <v>4.2263173203461683E-3</v>
      </c>
      <c r="I137" s="136">
        <v>6.1898408610694356E-3</v>
      </c>
      <c r="J137" s="136">
        <v>6.1898408610694356E-3</v>
      </c>
      <c r="K137" s="136">
        <v>6.1898408610694356E-3</v>
      </c>
      <c r="L137" s="136" t="s">
        <v>393</v>
      </c>
      <c r="M137" s="136">
        <v>4.8668215557334154E-3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238148.7433240129</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0.14854687239406283</v>
      </c>
      <c r="J139" s="136">
        <v>0.14854687239406283</v>
      </c>
      <c r="K139" s="136">
        <v>0.14854687239406283</v>
      </c>
      <c r="L139" s="136" t="s">
        <v>393</v>
      </c>
      <c r="M139" s="136" t="s">
        <v>393</v>
      </c>
      <c r="N139" s="136">
        <v>4.3016860474920843E-4</v>
      </c>
      <c r="O139" s="136">
        <v>8.680555920332183E-4</v>
      </c>
      <c r="P139" s="136">
        <v>8.680555920332183E-4</v>
      </c>
      <c r="Q139" s="136">
        <v>1.3756141867834455E-3</v>
      </c>
      <c r="R139" s="136">
        <v>1.3136609618520296E-3</v>
      </c>
      <c r="S139" s="136">
        <v>3.0526504759788671E-3</v>
      </c>
      <c r="T139" s="136" t="s">
        <v>393</v>
      </c>
      <c r="U139" s="136" t="s">
        <v>393</v>
      </c>
      <c r="V139" s="136" t="s">
        <v>393</v>
      </c>
      <c r="W139" s="136">
        <v>1.5067489637535314</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2463.4019607843147</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108.87605302270526</v>
      </c>
      <c r="F141" s="19">
        <f t="shared" ref="F141:AJ141" si="0">SUM(F14:F140)</f>
        <v>159.44757278213083</v>
      </c>
      <c r="G141" s="19">
        <f t="shared" si="0"/>
        <v>116.99693716981095</v>
      </c>
      <c r="H141" s="19">
        <f t="shared" si="0"/>
        <v>41.430207437186162</v>
      </c>
      <c r="I141" s="19">
        <f t="shared" si="0"/>
        <v>40.530104695795998</v>
      </c>
      <c r="J141" s="19">
        <f t="shared" si="0"/>
        <v>49.422274519759391</v>
      </c>
      <c r="K141" s="19">
        <f t="shared" si="0"/>
        <v>67.676306464752287</v>
      </c>
      <c r="L141" s="19">
        <f t="shared" si="0"/>
        <v>3.3005958833244358</v>
      </c>
      <c r="M141" s="19">
        <f t="shared" si="0"/>
        <v>548.87448303339465</v>
      </c>
      <c r="N141" s="19">
        <f t="shared" si="0"/>
        <v>50.874032099210091</v>
      </c>
      <c r="O141" s="19">
        <f t="shared" si="0"/>
        <v>1.4544790627792819</v>
      </c>
      <c r="P141" s="19">
        <f t="shared" si="0"/>
        <v>1.7550267660117285</v>
      </c>
      <c r="Q141" s="19">
        <f t="shared" si="0"/>
        <v>2.1751765019898941</v>
      </c>
      <c r="R141" s="19">
        <f t="shared" si="0"/>
        <v>4.3842538950836012</v>
      </c>
      <c r="S141" s="19">
        <f t="shared" si="0"/>
        <v>9.467012411369895</v>
      </c>
      <c r="T141" s="19">
        <f t="shared" si="0"/>
        <v>3.2023119090192043</v>
      </c>
      <c r="U141" s="19">
        <f t="shared" si="0"/>
        <v>2.55380537902824</v>
      </c>
      <c r="V141" s="19">
        <f t="shared" si="0"/>
        <v>31.009560521821331</v>
      </c>
      <c r="W141" s="19">
        <f t="shared" si="0"/>
        <v>732.05871415201057</v>
      </c>
      <c r="X141" s="19">
        <f t="shared" si="0"/>
        <v>6.6024414602952355</v>
      </c>
      <c r="Y141" s="19">
        <f t="shared" si="0"/>
        <v>5.8576314375266554</v>
      </c>
      <c r="Z141" s="19">
        <f t="shared" si="0"/>
        <v>2.9962278885545888</v>
      </c>
      <c r="AA141" s="19">
        <f t="shared" si="0"/>
        <v>3.3342435880495152</v>
      </c>
      <c r="AB141" s="19">
        <f t="shared" si="0"/>
        <v>33.742669701190323</v>
      </c>
      <c r="AC141" s="19">
        <f t="shared" si="0"/>
        <v>4.4687310960626681</v>
      </c>
      <c r="AD141" s="19">
        <f t="shared" si="0"/>
        <v>23.654837053383634</v>
      </c>
      <c r="AE141" s="55"/>
      <c r="AF141" s="19">
        <f t="shared" si="0"/>
        <v>97770.625214573869</v>
      </c>
      <c r="AG141" s="19">
        <f t="shared" si="0"/>
        <v>188268.02615481926</v>
      </c>
      <c r="AH141" s="19">
        <f t="shared" si="0"/>
        <v>247700.40677818941</v>
      </c>
      <c r="AI141" s="19">
        <f t="shared" si="0"/>
        <v>23052.069762638243</v>
      </c>
      <c r="AJ141" s="19">
        <f t="shared" si="0"/>
        <v>110.25312789999998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108.87605302270526</v>
      </c>
      <c r="F152" s="13">
        <f t="shared" ref="F152:AD152" si="1">SUM(F$141, F$151, IF(AND(ISNUMBER(SEARCH($B$4,"AT|BE|CH|GB|IE|LT|LU|NL")),SUM(F$143:F$149)&gt;0),SUM(F$143:F$149)-SUM(F$27:F$33),0))</f>
        <v>159.44757278213083</v>
      </c>
      <c r="G152" s="13">
        <f t="shared" si="1"/>
        <v>116.99693716981095</v>
      </c>
      <c r="H152" s="13">
        <f t="shared" si="1"/>
        <v>41.430207437186162</v>
      </c>
      <c r="I152" s="13">
        <f t="shared" si="1"/>
        <v>40.530104695795998</v>
      </c>
      <c r="J152" s="13">
        <f t="shared" si="1"/>
        <v>49.422274519759391</v>
      </c>
      <c r="K152" s="13">
        <f t="shared" si="1"/>
        <v>67.676306464752287</v>
      </c>
      <c r="L152" s="13">
        <f t="shared" si="1"/>
        <v>3.3005958833244358</v>
      </c>
      <c r="M152" s="13">
        <f t="shared" si="1"/>
        <v>548.87448303339465</v>
      </c>
      <c r="N152" s="13">
        <f t="shared" si="1"/>
        <v>50.874032099210091</v>
      </c>
      <c r="O152" s="13">
        <f t="shared" si="1"/>
        <v>1.4544790627792819</v>
      </c>
      <c r="P152" s="13">
        <f t="shared" si="1"/>
        <v>1.7550267660117285</v>
      </c>
      <c r="Q152" s="13">
        <f t="shared" si="1"/>
        <v>2.1751765019898941</v>
      </c>
      <c r="R152" s="13">
        <f t="shared" si="1"/>
        <v>4.3842538950836012</v>
      </c>
      <c r="S152" s="13">
        <f t="shared" si="1"/>
        <v>9.467012411369895</v>
      </c>
      <c r="T152" s="13">
        <f t="shared" si="1"/>
        <v>3.2023119090192043</v>
      </c>
      <c r="U152" s="13">
        <f t="shared" si="1"/>
        <v>2.55380537902824</v>
      </c>
      <c r="V152" s="13">
        <f t="shared" si="1"/>
        <v>31.009560521821331</v>
      </c>
      <c r="W152" s="13">
        <f t="shared" si="1"/>
        <v>732.05871415201057</v>
      </c>
      <c r="X152" s="13">
        <f t="shared" si="1"/>
        <v>6.6024414602952355</v>
      </c>
      <c r="Y152" s="13">
        <f t="shared" si="1"/>
        <v>5.8576314375266554</v>
      </c>
      <c r="Z152" s="13">
        <f t="shared" si="1"/>
        <v>2.9962278885545888</v>
      </c>
      <c r="AA152" s="13">
        <f t="shared" si="1"/>
        <v>3.3342435880495152</v>
      </c>
      <c r="AB152" s="13">
        <f t="shared" si="1"/>
        <v>33.742669701190323</v>
      </c>
      <c r="AC152" s="13">
        <f t="shared" si="1"/>
        <v>4.4687310960626681</v>
      </c>
      <c r="AD152" s="13">
        <f t="shared" si="1"/>
        <v>23.654837053383634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108.87605302270526</v>
      </c>
      <c r="F154" s="13">
        <f>SUM(F$141, F$153, -1 * IF(OR($B$6=2005,$B$6&gt;=2020),SUM(F$99:F$122),0), IF(AND(ISNUMBER(SEARCH($B$4,"AT|BE|CH|GB|IE|LT|LU|NL")),SUM(F$143:F$149)&gt;0),SUM(F$143:F$149)-SUM(F$27:F$33),0))</f>
        <v>159.44757278213083</v>
      </c>
      <c r="G154" s="13">
        <f>SUM(G$141, G$153, IF(AND(ISNUMBER(SEARCH($B$4,"AT|BE|CH|GB|IE|LT|LU|NL")),SUM(G$143:G$149)&gt;0),SUM(G$143:G$149)-SUM(G$27:G$33),0))</f>
        <v>116.99693716981095</v>
      </c>
      <c r="H154" s="13">
        <f>SUM(H$141, H$153, IF(AND(ISNUMBER(SEARCH($B$4,"AT|BE|CH|GB|IE|LT|LU|NL")),SUM(H$143:H$149)&gt;0),SUM(H$143:H$149)-SUM(H$27:H$33),0))</f>
        <v>41.430207437186162</v>
      </c>
      <c r="I154" s="13">
        <f t="shared" ref="I154:AD154" si="2">SUM(I$141, I$153, IF(AND(ISNUMBER(SEARCH($B$4,"AT|BE|CH|GB|IE|LT|LU|NL")),SUM(I$143:I$149)&gt;0),SUM(I$143:I$149)-SUM(I$27:I$33),0))</f>
        <v>40.530104695795998</v>
      </c>
      <c r="J154" s="13">
        <f t="shared" si="2"/>
        <v>49.422274519759391</v>
      </c>
      <c r="K154" s="13">
        <f t="shared" si="2"/>
        <v>67.676306464752287</v>
      </c>
      <c r="L154" s="13">
        <f t="shared" si="2"/>
        <v>3.3005958833244358</v>
      </c>
      <c r="M154" s="13">
        <f t="shared" si="2"/>
        <v>548.87448303339465</v>
      </c>
      <c r="N154" s="13">
        <f t="shared" si="2"/>
        <v>50.874032099210091</v>
      </c>
      <c r="O154" s="13">
        <f t="shared" si="2"/>
        <v>1.4544790627792819</v>
      </c>
      <c r="P154" s="13">
        <f t="shared" si="2"/>
        <v>1.7550267660117285</v>
      </c>
      <c r="Q154" s="13">
        <f t="shared" si="2"/>
        <v>2.1751765019898941</v>
      </c>
      <c r="R154" s="13">
        <f t="shared" si="2"/>
        <v>4.3842538950836012</v>
      </c>
      <c r="S154" s="13">
        <f t="shared" si="2"/>
        <v>9.467012411369895</v>
      </c>
      <c r="T154" s="13">
        <f t="shared" si="2"/>
        <v>3.2023119090192043</v>
      </c>
      <c r="U154" s="13">
        <f t="shared" si="2"/>
        <v>2.55380537902824</v>
      </c>
      <c r="V154" s="13">
        <f t="shared" si="2"/>
        <v>31.009560521821331</v>
      </c>
      <c r="W154" s="13">
        <f t="shared" si="2"/>
        <v>732.05871415201057</v>
      </c>
      <c r="X154" s="13">
        <f t="shared" si="2"/>
        <v>6.6024414602952355</v>
      </c>
      <c r="Y154" s="13">
        <f t="shared" si="2"/>
        <v>5.8576314375266554</v>
      </c>
      <c r="Z154" s="13">
        <f t="shared" si="2"/>
        <v>2.9962278885545888</v>
      </c>
      <c r="AA154" s="13">
        <f t="shared" si="2"/>
        <v>3.3342435880495152</v>
      </c>
      <c r="AB154" s="13">
        <f t="shared" si="2"/>
        <v>33.742669701190323</v>
      </c>
      <c r="AC154" s="13">
        <f t="shared" si="2"/>
        <v>4.4687310960626681</v>
      </c>
      <c r="AD154" s="13">
        <f t="shared" si="2"/>
        <v>23.654837053383634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0.41926232390646118</v>
      </c>
      <c r="F157" s="22">
        <v>1.4590754863031935E-3</v>
      </c>
      <c r="G157" s="22">
        <v>0.11152588262994832</v>
      </c>
      <c r="H157" s="22" t="s">
        <v>393</v>
      </c>
      <c r="I157" s="22">
        <v>5.4678088111974671E-3</v>
      </c>
      <c r="J157" s="22">
        <v>5.4678088111974671E-3</v>
      </c>
      <c r="K157" s="22">
        <v>5.4678088111974671E-3</v>
      </c>
      <c r="L157" s="22">
        <v>2.6245482293747839E-3</v>
      </c>
      <c r="M157" s="22">
        <v>0.14241496928801076</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593.93284765458441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0.15841598990424918</v>
      </c>
      <c r="F158" s="22">
        <v>5.0954113183000608E-4</v>
      </c>
      <c r="G158" s="22">
        <v>3.5871366001975026E-2</v>
      </c>
      <c r="H158" s="22" t="s">
        <v>393</v>
      </c>
      <c r="I158" s="22">
        <v>1.2688038145100356E-3</v>
      </c>
      <c r="J158" s="22">
        <v>1.2688038145100356E-3</v>
      </c>
      <c r="K158" s="22">
        <v>1.2688038145100356E-3</v>
      </c>
      <c r="L158" s="22">
        <v>6.0902583096481705E-4</v>
      </c>
      <c r="M158" s="22">
        <v>5.193023189997626E-2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27.118204597760762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0.19365778622179983</v>
      </c>
      <c r="F163" s="23">
        <v>1.7500000000000002E-2</v>
      </c>
      <c r="G163" s="23">
        <v>1.33E-3</v>
      </c>
      <c r="H163" s="23">
        <v>1.505E-3</v>
      </c>
      <c r="I163" s="23">
        <v>0.91150095037450563</v>
      </c>
      <c r="J163" s="23">
        <v>1.1140567171243956</v>
      </c>
      <c r="K163" s="23">
        <v>1.721724017374066</v>
      </c>
      <c r="L163" s="23">
        <v>8.2035085533705504E-2</v>
      </c>
      <c r="M163" s="23">
        <v>6.9071277085775264</v>
      </c>
      <c r="N163" s="23" t="s">
        <v>393</v>
      </c>
      <c r="O163" s="23" t="s">
        <v>393</v>
      </c>
      <c r="P163" s="23" t="s">
        <v>393</v>
      </c>
      <c r="Q163" s="23" t="s">
        <v>393</v>
      </c>
      <c r="R163" s="23" t="s">
        <v>393</v>
      </c>
      <c r="S163" s="23" t="s">
        <v>393</v>
      </c>
      <c r="T163" s="23" t="s">
        <v>393</v>
      </c>
      <c r="U163" s="23" t="s">
        <v>393</v>
      </c>
      <c r="V163" s="23" t="s">
        <v>393</v>
      </c>
      <c r="W163" s="23">
        <v>0.50638941687472527</v>
      </c>
      <c r="X163" s="23">
        <v>3.038336501248352E-2</v>
      </c>
      <c r="Y163" s="23">
        <v>4.0511153349978027E-2</v>
      </c>
      <c r="Z163" s="23">
        <v>1.7217240173740662E-2</v>
      </c>
      <c r="AA163" s="23">
        <v>1.1646956588118682E-2</v>
      </c>
      <c r="AB163" s="23">
        <v>9.9758715124320899E-2</v>
      </c>
      <c r="AC163" s="23">
        <v>8.9124537369951653E-3</v>
      </c>
      <c r="AD163" s="23">
        <v>6.0766730024967033E-2</v>
      </c>
      <c r="AE163" s="58"/>
      <c r="AF163" s="23" t="s">
        <v>390</v>
      </c>
      <c r="AG163" s="23" t="s">
        <v>390</v>
      </c>
      <c r="AH163" s="23" t="s">
        <v>390</v>
      </c>
      <c r="AI163" s="23" t="s">
        <v>390</v>
      </c>
      <c r="AJ163" s="23" t="s">
        <v>390</v>
      </c>
      <c r="AK163" s="23">
        <v>101.27788337494506</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127" priority="15" stopIfTrue="1" operator="equal">
      <formula>"NO"</formula>
    </cfRule>
    <cfRule type="cellIs" dxfId="126" priority="16" stopIfTrue="1" operator="equal">
      <formula>"NA"</formula>
    </cfRule>
    <cfRule type="cellIs" dxfId="125" priority="17" stopIfTrue="1" operator="equal">
      <formula>"IE"</formula>
    </cfRule>
    <cfRule type="cellIs" dxfId="124" priority="18" stopIfTrue="1" operator="equal">
      <formula>"NE"</formula>
    </cfRule>
  </conditionalFormatting>
  <conditionalFormatting sqref="AL37:AL38">
    <cfRule type="cellIs" dxfId="123" priority="9" stopIfTrue="1" operator="equal">
      <formula>"NO"</formula>
    </cfRule>
    <cfRule type="cellIs" dxfId="122" priority="10" stopIfTrue="1" operator="equal">
      <formula>"NA"</formula>
    </cfRule>
    <cfRule type="cellIs" dxfId="121" priority="11" stopIfTrue="1" operator="equal">
      <formula>"IE"</formula>
    </cfRule>
    <cfRule type="cellIs" dxfId="120" priority="12" stopIfTrue="1" operator="equal">
      <formula>"NE"</formula>
    </cfRule>
  </conditionalFormatting>
  <conditionalFormatting sqref="E14:AK140">
    <cfRule type="cellIs" dxfId="119" priority="5" stopIfTrue="1" operator="equal">
      <formula>"NO"</formula>
    </cfRule>
    <cfRule type="cellIs" dxfId="118" priority="6" stopIfTrue="1" operator="equal">
      <formula>"NA"</formula>
    </cfRule>
    <cfRule type="cellIs" dxfId="117" priority="7" stopIfTrue="1" operator="equal">
      <formula>"IE"</formula>
    </cfRule>
    <cfRule type="cellIs" dxfId="116" priority="8" stopIfTrue="1" operator="equal">
      <formula>"NE"</formula>
    </cfRule>
  </conditionalFormatting>
  <conditionalFormatting sqref="E157:AD164 E143:AD149 E14:AD141">
    <cfRule type="cellIs" dxfId="115" priority="4" operator="equal">
      <formula>0</formula>
    </cfRule>
  </conditionalFormatting>
  <conditionalFormatting sqref="AF14:AK140">
    <cfRule type="cellIs" dxfId="114" priority="3" operator="equal">
      <formula>0</formula>
    </cfRule>
  </conditionalFormatting>
  <conditionalFormatting sqref="E157:AD164 AF157:AK164 E143:AD149 AF143:AK149">
    <cfRule type="cellIs" dxfId="113" priority="2" operator="equal">
      <formula>0</formula>
    </cfRule>
  </conditionalFormatting>
  <conditionalFormatting sqref="AF37:AK38">
    <cfRule type="cellIs" dxfId="112" priority="1" operator="equal">
      <formula>0</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2"/>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1996</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20.726330072952404</v>
      </c>
      <c r="F14" s="136">
        <v>0.16879439895212109</v>
      </c>
      <c r="G14" s="136">
        <v>60.253498075193541</v>
      </c>
      <c r="H14" s="136" t="s">
        <v>390</v>
      </c>
      <c r="I14" s="136">
        <v>5.0641966163184167</v>
      </c>
      <c r="J14" s="136">
        <v>6.0789138608115181</v>
      </c>
      <c r="K14" s="136">
        <v>8.0634463291480518</v>
      </c>
      <c r="L14" s="136" t="s">
        <v>393</v>
      </c>
      <c r="M14" s="136">
        <v>2.6439013169458723</v>
      </c>
      <c r="N14" s="136">
        <v>16.982658708196045</v>
      </c>
      <c r="O14" s="136">
        <v>0.62054906174235214</v>
      </c>
      <c r="P14" s="136">
        <v>0.579787435952825</v>
      </c>
      <c r="Q14" s="136">
        <v>1.0344199362508204</v>
      </c>
      <c r="R14" s="136">
        <v>0.47158942136843052</v>
      </c>
      <c r="S14" s="136">
        <v>0.3018380106339148</v>
      </c>
      <c r="T14" s="136">
        <v>1.0234971208898327</v>
      </c>
      <c r="U14" s="136">
        <v>2.1948341670556051</v>
      </c>
      <c r="V14" s="136">
        <v>1.4519580182440111</v>
      </c>
      <c r="W14" s="136">
        <v>547.72492484132113</v>
      </c>
      <c r="X14" s="136">
        <v>7.3749966862719936E-4</v>
      </c>
      <c r="Y14" s="136">
        <v>2.8978271490928556E-3</v>
      </c>
      <c r="Z14" s="136">
        <v>2.3672693024827142E-3</v>
      </c>
      <c r="AA14" s="136">
        <v>2.2026301363791E-4</v>
      </c>
      <c r="AB14" s="136">
        <v>6.222859133840678E-3</v>
      </c>
      <c r="AC14" s="136">
        <v>0.73936603542593549</v>
      </c>
      <c r="AD14" s="136">
        <v>0.82863567853104525</v>
      </c>
      <c r="AE14" s="137"/>
      <c r="AF14" s="138">
        <v>383.35161265850883</v>
      </c>
      <c r="AG14" s="138">
        <v>66763.287033188783</v>
      </c>
      <c r="AH14" s="138">
        <v>35970.162983380258</v>
      </c>
      <c r="AI14" s="138" t="s">
        <v>390</v>
      </c>
      <c r="AJ14" s="138" t="s">
        <v>390</v>
      </c>
      <c r="AK14" s="138" t="s">
        <v>385</v>
      </c>
      <c r="AL14" s="147" t="s">
        <v>395</v>
      </c>
    </row>
    <row r="15" spans="1:38" s="1" customFormat="1" ht="26.25" customHeight="1" thickBot="1" x14ac:dyDescent="0.25">
      <c r="A15" s="63" t="s">
        <v>53</v>
      </c>
      <c r="B15" s="63" t="s">
        <v>54</v>
      </c>
      <c r="C15" s="64" t="s">
        <v>55</v>
      </c>
      <c r="D15" s="65"/>
      <c r="E15" s="136">
        <v>3.7783519881489576</v>
      </c>
      <c r="F15" s="136">
        <v>1.9830546038720231</v>
      </c>
      <c r="G15" s="136">
        <v>11.181054416964361</v>
      </c>
      <c r="H15" s="136">
        <v>2.3015650045479737E-2</v>
      </c>
      <c r="I15" s="136">
        <v>0.22944443687674615</v>
      </c>
      <c r="J15" s="136">
        <v>0.25059808997356725</v>
      </c>
      <c r="K15" s="136">
        <v>0.25165577192731176</v>
      </c>
      <c r="L15" s="136">
        <v>4.2217776385321294E-2</v>
      </c>
      <c r="M15" s="136">
        <v>0.4938810686563686</v>
      </c>
      <c r="N15" s="136">
        <v>1.6834712517263796E-2</v>
      </c>
      <c r="O15" s="136">
        <v>1.2949778859433691E-3</v>
      </c>
      <c r="P15" s="136">
        <v>7.251876161282866E-4</v>
      </c>
      <c r="Q15" s="136">
        <v>2.0719646175093901E-4</v>
      </c>
      <c r="R15" s="136" t="s">
        <v>392</v>
      </c>
      <c r="S15" s="136" t="s">
        <v>392</v>
      </c>
      <c r="T15" s="136">
        <v>1.8129690403207166E-3</v>
      </c>
      <c r="U15" s="136" t="s">
        <v>392</v>
      </c>
      <c r="V15" s="136" t="s">
        <v>392</v>
      </c>
      <c r="W15" s="136">
        <v>4.5324226008017909</v>
      </c>
      <c r="X15" s="136" t="s">
        <v>393</v>
      </c>
      <c r="Y15" s="136" t="s">
        <v>393</v>
      </c>
      <c r="Z15" s="136" t="s">
        <v>393</v>
      </c>
      <c r="AA15" s="136" t="s">
        <v>393</v>
      </c>
      <c r="AB15" s="136">
        <v>0.25899557718867378</v>
      </c>
      <c r="AC15" s="136">
        <v>2.5899557718867379E-2</v>
      </c>
      <c r="AD15" s="136" t="s">
        <v>385</v>
      </c>
      <c r="AE15" s="137"/>
      <c r="AF15" s="138">
        <v>29931.451768090275</v>
      </c>
      <c r="AG15" s="138">
        <v>1107.7569419692802</v>
      </c>
      <c r="AH15" s="138">
        <v>9990.4373440941326</v>
      </c>
      <c r="AI15" s="138" t="s">
        <v>390</v>
      </c>
      <c r="AJ15" s="138" t="s">
        <v>390</v>
      </c>
      <c r="AK15" s="138">
        <v>12.949778859433689</v>
      </c>
      <c r="AL15" s="147" t="s">
        <v>396</v>
      </c>
    </row>
    <row r="16" spans="1:38" s="1" customFormat="1" ht="26.25" customHeight="1" thickBot="1" x14ac:dyDescent="0.25">
      <c r="A16" s="63" t="s">
        <v>53</v>
      </c>
      <c r="B16" s="63" t="s">
        <v>56</v>
      </c>
      <c r="C16" s="64" t="s">
        <v>57</v>
      </c>
      <c r="D16" s="65"/>
      <c r="E16" s="136">
        <v>0.43474466006191848</v>
      </c>
      <c r="F16" s="136">
        <v>1.2626768648643207</v>
      </c>
      <c r="G16" s="136">
        <v>0.69652185214514117</v>
      </c>
      <c r="H16" s="136">
        <v>8.9526396475087464E-2</v>
      </c>
      <c r="I16" s="136">
        <v>0.43040182019166923</v>
      </c>
      <c r="J16" s="136">
        <v>0.72435788327577022</v>
      </c>
      <c r="K16" s="136">
        <v>1.087361910194359</v>
      </c>
      <c r="L16" s="136">
        <v>0.20659287369200122</v>
      </c>
      <c r="M16" s="136">
        <v>12.395326327729418</v>
      </c>
      <c r="N16" s="136">
        <v>0.20061738813624747</v>
      </c>
      <c r="O16" s="136">
        <v>1.1463850750642712E-2</v>
      </c>
      <c r="P16" s="136">
        <v>0.21494720157455086</v>
      </c>
      <c r="Q16" s="136">
        <v>7.8813973910668647E-2</v>
      </c>
      <c r="R16" s="136">
        <v>4.0839968299164663E-2</v>
      </c>
      <c r="S16" s="136">
        <v>0.17912266797879239</v>
      </c>
      <c r="T16" s="136">
        <v>3.7257514939588815E-2</v>
      </c>
      <c r="U16" s="136">
        <v>2.0778229485539916E-2</v>
      </c>
      <c r="V16" s="136">
        <v>0.32958570908097795</v>
      </c>
      <c r="W16" s="136">
        <v>0.18628757469794407</v>
      </c>
      <c r="X16" s="136">
        <v>2.0778229485539914E-3</v>
      </c>
      <c r="Y16" s="136">
        <v>2.1494720157455084E-5</v>
      </c>
      <c r="Z16" s="136">
        <v>7.1649067191516953E-6</v>
      </c>
      <c r="AA16" s="136">
        <v>7.1649067191516953E-6</v>
      </c>
      <c r="AB16" s="136">
        <v>2.11364748214975E-3</v>
      </c>
      <c r="AC16" s="136" t="s">
        <v>385</v>
      </c>
      <c r="AD16" s="136" t="s">
        <v>385</v>
      </c>
      <c r="AE16" s="137"/>
      <c r="AF16" s="138" t="s">
        <v>390</v>
      </c>
      <c r="AG16" s="138">
        <v>7173.6982664852321</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5.2277469174938771</v>
      </c>
      <c r="F17" s="136">
        <v>3.692964325143297E-2</v>
      </c>
      <c r="G17" s="136">
        <v>4.468270246844285</v>
      </c>
      <c r="H17" s="136" t="s">
        <v>390</v>
      </c>
      <c r="I17" s="136">
        <v>3.7276254672243123</v>
      </c>
      <c r="J17" s="136">
        <v>3.9975334003587895</v>
      </c>
      <c r="K17" s="136">
        <v>4.6266803784293327</v>
      </c>
      <c r="L17" s="136" t="s">
        <v>393</v>
      </c>
      <c r="M17" s="136">
        <v>0.42838148960186639</v>
      </c>
      <c r="N17" s="136">
        <v>1.4102643207464736</v>
      </c>
      <c r="O17" s="136">
        <v>1.8951355894534012E-2</v>
      </c>
      <c r="P17" s="136">
        <v>8.8504755859924844E-2</v>
      </c>
      <c r="Q17" s="136">
        <v>4.3088428650586548E-2</v>
      </c>
      <c r="R17" s="136">
        <v>0.14219820892205456</v>
      </c>
      <c r="S17" s="136">
        <v>0.18418910526935864</v>
      </c>
      <c r="T17" s="136">
        <v>0.13693531217674962</v>
      </c>
      <c r="U17" s="136">
        <v>1.9519590431984694E-2</v>
      </c>
      <c r="V17" s="136">
        <v>2.1121351628446545</v>
      </c>
      <c r="W17" s="136">
        <v>2.141456306678331</v>
      </c>
      <c r="X17" s="136">
        <v>0.48598969980726719</v>
      </c>
      <c r="Y17" s="136">
        <v>0.64875311894451482</v>
      </c>
      <c r="Z17" s="136">
        <v>0.26035286770370675</v>
      </c>
      <c r="AA17" s="136">
        <v>0.20543046337100113</v>
      </c>
      <c r="AB17" s="136">
        <v>1.6005261498264896</v>
      </c>
      <c r="AC17" s="136">
        <v>6.5245954559064326E-3</v>
      </c>
      <c r="AD17" s="136">
        <v>1.7890019798453125</v>
      </c>
      <c r="AE17" s="137"/>
      <c r="AF17" s="138">
        <v>5.8657101466049379</v>
      </c>
      <c r="AG17" s="138">
        <v>19033.506175747563</v>
      </c>
      <c r="AH17" s="138">
        <v>1430.9193584434247</v>
      </c>
      <c r="AI17" s="138" t="s">
        <v>390</v>
      </c>
      <c r="AJ17" s="138" t="s">
        <v>390</v>
      </c>
      <c r="AK17" s="138" t="s">
        <v>385</v>
      </c>
      <c r="AL17" s="147" t="s">
        <v>49</v>
      </c>
    </row>
    <row r="18" spans="1:38" s="2" customFormat="1" ht="26.25" customHeight="1" thickBot="1" x14ac:dyDescent="0.25">
      <c r="A18" s="63" t="s">
        <v>53</v>
      </c>
      <c r="B18" s="63" t="s">
        <v>60</v>
      </c>
      <c r="C18" s="64" t="s">
        <v>61</v>
      </c>
      <c r="D18" s="65"/>
      <c r="E18" s="136">
        <v>3.8860452641086641E-3</v>
      </c>
      <c r="F18" s="136">
        <v>7.2664378042998254E-5</v>
      </c>
      <c r="G18" s="136">
        <v>1.5472396582416471E-4</v>
      </c>
      <c r="H18" s="136" t="s">
        <v>390</v>
      </c>
      <c r="I18" s="136">
        <v>2.153497053093104E-4</v>
      </c>
      <c r="J18" s="136">
        <v>2.3342559875399432E-4</v>
      </c>
      <c r="K18" s="136">
        <v>2.7516836762279538E-4</v>
      </c>
      <c r="L18" s="136" t="s">
        <v>393</v>
      </c>
      <c r="M18" s="136">
        <v>1.3672807570467352E-3</v>
      </c>
      <c r="N18" s="136">
        <v>8.8827166891161578E-7</v>
      </c>
      <c r="O18" s="136">
        <v>7.2676772910950387E-8</v>
      </c>
      <c r="P18" s="136">
        <v>4.3606063746570233E-5</v>
      </c>
      <c r="Q18" s="136">
        <v>8.0751969901056001E-6</v>
      </c>
      <c r="R18" s="136">
        <v>1.0497756087137277E-6</v>
      </c>
      <c r="S18" s="136">
        <v>2.0995512174274555E-7</v>
      </c>
      <c r="T18" s="136">
        <v>1.0497756087137277E-6</v>
      </c>
      <c r="U18" s="136">
        <v>4.6836142542612467E-6</v>
      </c>
      <c r="V18" s="136">
        <v>5.8948938027770874E-5</v>
      </c>
      <c r="W18" s="136">
        <v>4.1991024348549108E-5</v>
      </c>
      <c r="X18" s="136">
        <v>5.8141418328760309E-5</v>
      </c>
      <c r="Y18" s="136">
        <v>2.3418071271306235E-4</v>
      </c>
      <c r="Z18" s="136">
        <v>8.8827166891161598E-5</v>
      </c>
      <c r="AA18" s="136">
        <v>8.7212127493140466E-5</v>
      </c>
      <c r="AB18" s="136">
        <v>4.6836142542612476E-4</v>
      </c>
      <c r="AC18" s="136" t="s">
        <v>393</v>
      </c>
      <c r="AD18" s="136" t="s">
        <v>393</v>
      </c>
      <c r="AE18" s="137"/>
      <c r="AF18" s="138" t="s">
        <v>390</v>
      </c>
      <c r="AG18" s="138" t="s">
        <v>390</v>
      </c>
      <c r="AH18" s="138">
        <v>80.751969901055986</v>
      </c>
      <c r="AI18" s="138" t="s">
        <v>390</v>
      </c>
      <c r="AJ18" s="138" t="s">
        <v>390</v>
      </c>
      <c r="AK18" s="138" t="s">
        <v>385</v>
      </c>
      <c r="AL18" s="147" t="s">
        <v>49</v>
      </c>
    </row>
    <row r="19" spans="1:38" s="2" customFormat="1" ht="26.25" customHeight="1" thickBot="1" x14ac:dyDescent="0.25">
      <c r="A19" s="63" t="s">
        <v>53</v>
      </c>
      <c r="B19" s="63" t="s">
        <v>62</v>
      </c>
      <c r="C19" s="64" t="s">
        <v>63</v>
      </c>
      <c r="D19" s="65"/>
      <c r="E19" s="136">
        <v>0.70447190116538516</v>
      </c>
      <c r="F19" s="136">
        <v>3.6670975068247159E-2</v>
      </c>
      <c r="G19" s="136">
        <v>0.42944558828120938</v>
      </c>
      <c r="H19" s="136" t="s">
        <v>390</v>
      </c>
      <c r="I19" s="136">
        <v>3.038845449665312E-2</v>
      </c>
      <c r="J19" s="136">
        <v>4.5158169231747501E-2</v>
      </c>
      <c r="K19" s="136">
        <v>6.7149122834324185E-2</v>
      </c>
      <c r="L19" s="136" t="s">
        <v>393</v>
      </c>
      <c r="M19" s="136">
        <v>0.1837212746469182</v>
      </c>
      <c r="N19" s="136">
        <v>0.5975145146289057</v>
      </c>
      <c r="O19" s="136">
        <v>8.6889393829198431E-3</v>
      </c>
      <c r="P19" s="136">
        <v>3.9321052850301921E-2</v>
      </c>
      <c r="Q19" s="136">
        <v>1.8445838094906769E-2</v>
      </c>
      <c r="R19" s="136">
        <v>5.9356502971148403E-2</v>
      </c>
      <c r="S19" s="136">
        <v>7.6811373699774463E-2</v>
      </c>
      <c r="T19" s="136">
        <v>5.8170774006938063E-2</v>
      </c>
      <c r="U19" s="136">
        <v>8.397254159440027E-3</v>
      </c>
      <c r="V19" s="136">
        <v>0.89771920944619554</v>
      </c>
      <c r="W19" s="136">
        <v>3.6678707351554873</v>
      </c>
      <c r="X19" s="136">
        <v>0.20598077873002291</v>
      </c>
      <c r="Y19" s="136">
        <v>0.2887819033894698</v>
      </c>
      <c r="Z19" s="136">
        <v>0.11331703861697963</v>
      </c>
      <c r="AA19" s="136">
        <v>9.0270193045293698E-2</v>
      </c>
      <c r="AB19" s="136">
        <v>0.85684569814880807</v>
      </c>
      <c r="AC19" s="136">
        <v>1.8565933300540023E-2</v>
      </c>
      <c r="AD19" s="136">
        <v>0.74480697879369262</v>
      </c>
      <c r="AE19" s="137"/>
      <c r="AF19" s="138">
        <v>544.39294885412028</v>
      </c>
      <c r="AG19" s="138">
        <v>4381.2175223158392</v>
      </c>
      <c r="AH19" s="138">
        <v>7778.7814520454558</v>
      </c>
      <c r="AI19" s="138" t="s">
        <v>390</v>
      </c>
      <c r="AJ19" s="138" t="s">
        <v>390</v>
      </c>
      <c r="AK19" s="138">
        <v>7.9247892183521014</v>
      </c>
      <c r="AL19" s="147" t="s">
        <v>396</v>
      </c>
    </row>
    <row r="20" spans="1:38" s="2" customFormat="1" ht="26.25" customHeight="1" thickBot="1" x14ac:dyDescent="0.25">
      <c r="A20" s="63" t="s">
        <v>53</v>
      </c>
      <c r="B20" s="63" t="s">
        <v>64</v>
      </c>
      <c r="C20" s="64" t="s">
        <v>65</v>
      </c>
      <c r="D20" s="65"/>
      <c r="E20" s="136">
        <v>3.3855090919855644</v>
      </c>
      <c r="F20" s="136">
        <v>3.2913824148155663E-2</v>
      </c>
      <c r="G20" s="136">
        <v>12.918294460558192</v>
      </c>
      <c r="H20" s="136" t="s">
        <v>390</v>
      </c>
      <c r="I20" s="136">
        <v>0.20313653002504842</v>
      </c>
      <c r="J20" s="136">
        <v>0.22944307180764556</v>
      </c>
      <c r="K20" s="136">
        <v>0.3057921519508684</v>
      </c>
      <c r="L20" s="136" t="s">
        <v>393</v>
      </c>
      <c r="M20" s="136">
        <v>5.6733047400655057</v>
      </c>
      <c r="N20" s="136">
        <v>1.0531861345406388</v>
      </c>
      <c r="O20" s="136">
        <v>0.12521358764910995</v>
      </c>
      <c r="P20" s="136">
        <v>5.5068267243211844E-2</v>
      </c>
      <c r="Q20" s="136">
        <v>2.6405639666165371E-2</v>
      </c>
      <c r="R20" s="136">
        <v>0.28445679399659701</v>
      </c>
      <c r="S20" s="136">
        <v>0.15937740286252863</v>
      </c>
      <c r="T20" s="136">
        <v>9.6775498993952186E-2</v>
      </c>
      <c r="U20" s="136">
        <v>1.5614304364357042E-2</v>
      </c>
      <c r="V20" s="136">
        <v>5.7322807106142166</v>
      </c>
      <c r="W20" s="136">
        <v>2.1172697203939101</v>
      </c>
      <c r="X20" s="136">
        <v>0.36836876946670971</v>
      </c>
      <c r="Y20" s="136">
        <v>0.5162984046079766</v>
      </c>
      <c r="Z20" s="136">
        <v>0.19302491633657501</v>
      </c>
      <c r="AA20" s="136">
        <v>0.15241891826907589</v>
      </c>
      <c r="AB20" s="136">
        <v>1.2301110086803371</v>
      </c>
      <c r="AC20" s="136">
        <v>4.7716586352004209E-2</v>
      </c>
      <c r="AD20" s="136">
        <v>1.035529717000474</v>
      </c>
      <c r="AE20" s="137"/>
      <c r="AF20" s="138">
        <v>423.3140018066656</v>
      </c>
      <c r="AG20" s="138">
        <v>6088.2494972971208</v>
      </c>
      <c r="AH20" s="138">
        <v>3703.1821571612318</v>
      </c>
      <c r="AI20" s="138">
        <v>8786.8237456000061</v>
      </c>
      <c r="AJ20" s="138" t="s">
        <v>390</v>
      </c>
      <c r="AK20" s="138" t="s">
        <v>385</v>
      </c>
      <c r="AL20" s="147" t="s">
        <v>49</v>
      </c>
    </row>
    <row r="21" spans="1:38" s="2" customFormat="1" ht="26.25" customHeight="1" thickBot="1" x14ac:dyDescent="0.25">
      <c r="A21" s="63" t="s">
        <v>53</v>
      </c>
      <c r="B21" s="63" t="s">
        <v>66</v>
      </c>
      <c r="C21" s="64" t="s">
        <v>67</v>
      </c>
      <c r="D21" s="65"/>
      <c r="E21" s="136">
        <v>0.77143221509891191</v>
      </c>
      <c r="F21" s="136">
        <v>5.1465164565982151E-2</v>
      </c>
      <c r="G21" s="136">
        <v>0.86468292845437389</v>
      </c>
      <c r="H21" s="136">
        <v>7.4309936903458555E-3</v>
      </c>
      <c r="I21" s="136">
        <v>6.4426463502526107E-2</v>
      </c>
      <c r="J21" s="136">
        <v>0.10285264074186763</v>
      </c>
      <c r="K21" s="136">
        <v>0.17170454602159965</v>
      </c>
      <c r="L21" s="136" t="s">
        <v>393</v>
      </c>
      <c r="M21" s="136">
        <v>0.41592080891603278</v>
      </c>
      <c r="N21" s="136">
        <v>5.9273495361046216E-2</v>
      </c>
      <c r="O21" s="136">
        <v>1.1922714793946277E-3</v>
      </c>
      <c r="P21" s="136">
        <v>8.4675044046360112E-3</v>
      </c>
      <c r="Q21" s="136">
        <v>2.6784097137534952E-3</v>
      </c>
      <c r="R21" s="136">
        <v>6.7944292006039781E-3</v>
      </c>
      <c r="S21" s="136">
        <v>7.9289313946722222E-3</v>
      </c>
      <c r="T21" s="136">
        <v>5.8410596390724989E-3</v>
      </c>
      <c r="U21" s="136">
        <v>1.3840368414152185E-3</v>
      </c>
      <c r="V21" s="136">
        <v>0.12345452869704772</v>
      </c>
      <c r="W21" s="136">
        <v>9.6841888223076419E-2</v>
      </c>
      <c r="X21" s="136">
        <v>2.7631891503185874E-2</v>
      </c>
      <c r="Y21" s="136">
        <v>5.9999897165389483E-2</v>
      </c>
      <c r="Z21" s="136">
        <v>2.138266852657382E-2</v>
      </c>
      <c r="AA21" s="136">
        <v>1.8808911353538241E-2</v>
      </c>
      <c r="AB21" s="136">
        <v>0.12782336854868742</v>
      </c>
      <c r="AC21" s="136">
        <v>4.228077604097138E-4</v>
      </c>
      <c r="AD21" s="136">
        <v>7.3973952889153802E-2</v>
      </c>
      <c r="AE21" s="137"/>
      <c r="AF21" s="138">
        <v>488.84381734704152</v>
      </c>
      <c r="AG21" s="138">
        <v>435.13009743502221</v>
      </c>
      <c r="AH21" s="138">
        <v>9160.1702721939764</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5.5946690859800636</v>
      </c>
      <c r="F22" s="136">
        <v>7.3079692351114098E-2</v>
      </c>
      <c r="G22" s="136">
        <v>0.65017150049284334</v>
      </c>
      <c r="H22" s="136" t="s">
        <v>390</v>
      </c>
      <c r="I22" s="136">
        <v>2.4158588229950203E-2</v>
      </c>
      <c r="J22" s="136">
        <v>3.4009042839312928E-2</v>
      </c>
      <c r="K22" s="136">
        <v>3.8084319269339507E-2</v>
      </c>
      <c r="L22" s="136" t="s">
        <v>393</v>
      </c>
      <c r="M22" s="136">
        <v>11.217919809149212</v>
      </c>
      <c r="N22" s="136">
        <v>0.20881350000000001</v>
      </c>
      <c r="O22" s="136">
        <v>1.7045999999999999E-2</v>
      </c>
      <c r="P22" s="136">
        <v>0.10440675000000001</v>
      </c>
      <c r="Q22" s="136">
        <v>5.6464874999999998E-2</v>
      </c>
      <c r="R22" s="136">
        <v>8.7360750000000015E-2</v>
      </c>
      <c r="S22" s="136">
        <v>0.13785952499999998</v>
      </c>
      <c r="T22" s="136">
        <v>0.10440675000000001</v>
      </c>
      <c r="U22" s="136">
        <v>5.3907975000000004E-2</v>
      </c>
      <c r="V22" s="136">
        <v>0.90343799999999996</v>
      </c>
      <c r="W22" s="136">
        <v>8.7360749999999994E-3</v>
      </c>
      <c r="X22" s="136">
        <v>1.3849874999999999E-5</v>
      </c>
      <c r="Y22" s="136">
        <v>5.9661000000000002E-4</v>
      </c>
      <c r="Z22" s="136">
        <v>1.6406775000000001E-4</v>
      </c>
      <c r="AA22" s="136">
        <v>9.1622250000000002E-5</v>
      </c>
      <c r="AB22" s="136">
        <v>8.6614987500000006E-4</v>
      </c>
      <c r="AC22" s="136">
        <v>9.8014499999999997E-3</v>
      </c>
      <c r="AD22" s="136">
        <v>0.21946725</v>
      </c>
      <c r="AE22" s="137"/>
      <c r="AF22" s="138">
        <v>567.04277113631974</v>
      </c>
      <c r="AG22" s="138">
        <v>6392.8023067323475</v>
      </c>
      <c r="AH22" s="138">
        <v>10574.585026883356</v>
      </c>
      <c r="AI22" s="138">
        <v>95.989571999999995</v>
      </c>
      <c r="AJ22" s="138">
        <v>20.707420657999979</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2.4922890220057576</v>
      </c>
      <c r="F24" s="136">
        <v>0.11854339870109282</v>
      </c>
      <c r="G24" s="136">
        <v>2.2887083098945018</v>
      </c>
      <c r="H24" s="136">
        <v>2.6122766434599494E-2</v>
      </c>
      <c r="I24" s="136">
        <v>0.67721145423854379</v>
      </c>
      <c r="J24" s="136">
        <v>0.92475153461323301</v>
      </c>
      <c r="K24" s="136">
        <v>1.4213032431059311</v>
      </c>
      <c r="L24" s="136" t="s">
        <v>393</v>
      </c>
      <c r="M24" s="136">
        <v>3.5906697949116233</v>
      </c>
      <c r="N24" s="136">
        <v>0.33561784726329991</v>
      </c>
      <c r="O24" s="136">
        <v>1.9598314992305375E-2</v>
      </c>
      <c r="P24" s="136">
        <v>2.9061458927659076E-2</v>
      </c>
      <c r="Q24" s="136">
        <v>1.1227903221782321E-2</v>
      </c>
      <c r="R24" s="136">
        <v>5.8314583164304275E-2</v>
      </c>
      <c r="S24" s="136">
        <v>4.6894351121327386E-2</v>
      </c>
      <c r="T24" s="136">
        <v>3.205257596866324E-2</v>
      </c>
      <c r="U24" s="136">
        <v>5.8405873325418356E-3</v>
      </c>
      <c r="V24" s="136">
        <v>1.0898364875570283</v>
      </c>
      <c r="W24" s="136">
        <v>0.58923387597780119</v>
      </c>
      <c r="X24" s="136">
        <v>0.12964551603356955</v>
      </c>
      <c r="Y24" s="136">
        <v>0.21502924430721815</v>
      </c>
      <c r="Z24" s="136">
        <v>8.16412862323522E-2</v>
      </c>
      <c r="AA24" s="136">
        <v>6.8209928998335792E-2</v>
      </c>
      <c r="AB24" s="136">
        <v>0.49452597557147576</v>
      </c>
      <c r="AC24" s="136">
        <v>7.3665167401505676E-3</v>
      </c>
      <c r="AD24" s="136">
        <v>0.38468454684859382</v>
      </c>
      <c r="AE24" s="137"/>
      <c r="AF24" s="138">
        <v>423.32539761933617</v>
      </c>
      <c r="AG24" s="138">
        <v>2245.6433812340815</v>
      </c>
      <c r="AH24" s="138">
        <v>19409.478522265894</v>
      </c>
      <c r="AI24" s="138">
        <v>1194.1880303093378</v>
      </c>
      <c r="AJ24" s="138" t="s">
        <v>390</v>
      </c>
      <c r="AK24" s="138">
        <v>5.7147131464135539</v>
      </c>
      <c r="AL24" s="147" t="s">
        <v>396</v>
      </c>
    </row>
    <row r="25" spans="1:38" s="2" customFormat="1" ht="26.25" customHeight="1" thickBot="1" x14ac:dyDescent="0.25">
      <c r="A25" s="63" t="s">
        <v>73</v>
      </c>
      <c r="B25" s="67" t="s">
        <v>74</v>
      </c>
      <c r="C25" s="69" t="s">
        <v>75</v>
      </c>
      <c r="D25" s="65"/>
      <c r="E25" s="136">
        <v>7.3849463254539463E-2</v>
      </c>
      <c r="F25" s="136">
        <v>8.3554503361418905E-4</v>
      </c>
      <c r="G25" s="136">
        <v>1.9753585828523525E-2</v>
      </c>
      <c r="H25" s="136" t="s">
        <v>393</v>
      </c>
      <c r="I25" s="136">
        <v>5.2606368916072838E-4</v>
      </c>
      <c r="J25" s="136">
        <v>5.2606368916072838E-4</v>
      </c>
      <c r="K25" s="136">
        <v>5.2606368916072838E-4</v>
      </c>
      <c r="L25" s="136">
        <v>2.5251057079714968E-4</v>
      </c>
      <c r="M25" s="136">
        <v>5.0849519292312226E-2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105.49647333061719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5.862952340009582E-2</v>
      </c>
      <c r="F26" s="136">
        <v>4.8816812311485976E-4</v>
      </c>
      <c r="G26" s="136">
        <v>1.6284556380701188E-2</v>
      </c>
      <c r="H26" s="136" t="s">
        <v>393</v>
      </c>
      <c r="I26" s="136">
        <v>3.2560648313704842E-4</v>
      </c>
      <c r="J26" s="136">
        <v>3.2560648313704842E-4</v>
      </c>
      <c r="K26" s="136">
        <v>3.2560648313704842E-4</v>
      </c>
      <c r="L26" s="136">
        <v>1.5629111190578325E-4</v>
      </c>
      <c r="M26" s="136">
        <v>1.4446301714993875E-2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12.347372325592906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12.959385441867772</v>
      </c>
      <c r="F27" s="136">
        <v>18.20306204322533</v>
      </c>
      <c r="G27" s="136">
        <v>0.56345146858549677</v>
      </c>
      <c r="H27" s="136">
        <v>0.11341585684698574</v>
      </c>
      <c r="I27" s="136">
        <v>0.45823498199551271</v>
      </c>
      <c r="J27" s="136">
        <v>0.45823498199551271</v>
      </c>
      <c r="K27" s="136">
        <v>0.45823498199551271</v>
      </c>
      <c r="L27" s="136">
        <v>0.2491548742363382</v>
      </c>
      <c r="M27" s="136">
        <v>181.9725052761074</v>
      </c>
      <c r="N27" s="136">
        <v>6.4688165827097093</v>
      </c>
      <c r="O27" s="136">
        <v>2.1391736646214129E-3</v>
      </c>
      <c r="P27" s="136">
        <v>5.0618088473398564E-3</v>
      </c>
      <c r="Q27" s="136">
        <v>1.6831071800425966E-4</v>
      </c>
      <c r="R27" s="136">
        <v>1.4954461046747549E-2</v>
      </c>
      <c r="S27" s="136">
        <v>0.4253578768799306</v>
      </c>
      <c r="T27" s="136">
        <v>1.817010315699032E-2</v>
      </c>
      <c r="U27" s="136">
        <v>1.1495571982640067E-4</v>
      </c>
      <c r="V27" s="136">
        <v>0.30400143353792952</v>
      </c>
      <c r="W27" s="136">
        <v>0.31705290000000003</v>
      </c>
      <c r="X27" s="136">
        <v>5.9370129404000003E-3</v>
      </c>
      <c r="Y27" s="136">
        <v>8.5115596673000001E-3</v>
      </c>
      <c r="Z27" s="136">
        <v>4.5282756014000001E-3</v>
      </c>
      <c r="AA27" s="136">
        <v>8.8201334860999996E-3</v>
      </c>
      <c r="AB27" s="136">
        <v>2.77969816952E-2</v>
      </c>
      <c r="AC27" s="136">
        <v>2.324769E-4</v>
      </c>
      <c r="AD27" s="136">
        <v>5.4333799999999998E-5</v>
      </c>
      <c r="AE27" s="137"/>
      <c r="AF27" s="138">
        <v>27101.273900694701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2.4787566343354404</v>
      </c>
      <c r="F28" s="136">
        <v>0.6097752489912186</v>
      </c>
      <c r="G28" s="136">
        <v>0.24244563186618701</v>
      </c>
      <c r="H28" s="136">
        <v>5.141270462028451E-3</v>
      </c>
      <c r="I28" s="136">
        <v>0.34848232787495753</v>
      </c>
      <c r="J28" s="136">
        <v>0.34848232787495753</v>
      </c>
      <c r="K28" s="136">
        <v>0.34848232787495753</v>
      </c>
      <c r="L28" s="136">
        <v>0.19966169538681722</v>
      </c>
      <c r="M28" s="136">
        <v>6.7906624566035614</v>
      </c>
      <c r="N28" s="136">
        <v>0.23114650501110734</v>
      </c>
      <c r="O28" s="136">
        <v>8.1484678483369037E-5</v>
      </c>
      <c r="P28" s="136">
        <v>7.2630352165882353E-4</v>
      </c>
      <c r="Q28" s="136">
        <v>1.6214731396036571E-5</v>
      </c>
      <c r="R28" s="136">
        <v>3.1176559797247583E-3</v>
      </c>
      <c r="S28" s="136">
        <v>8.55381737620238E-2</v>
      </c>
      <c r="T28" s="136">
        <v>3.5433898597648332E-3</v>
      </c>
      <c r="U28" s="136">
        <v>1.4366436363659983E-5</v>
      </c>
      <c r="V28" s="136">
        <v>5.1590871141826054E-2</v>
      </c>
      <c r="W28" s="136">
        <v>7.7281299999999997E-2</v>
      </c>
      <c r="X28" s="136">
        <v>2.1194763731E-3</v>
      </c>
      <c r="Y28" s="136">
        <v>2.4168480861E-3</v>
      </c>
      <c r="Z28" s="136">
        <v>1.8476379233000001E-3</v>
      </c>
      <c r="AA28" s="136">
        <v>2.0493442805000002E-3</v>
      </c>
      <c r="AB28" s="136">
        <v>8.4333066630000002E-3</v>
      </c>
      <c r="AC28" s="136">
        <v>3.1203099999999999E-5</v>
      </c>
      <c r="AD28" s="136">
        <v>8.3118000000000006E-6</v>
      </c>
      <c r="AE28" s="137"/>
      <c r="AF28" s="138">
        <v>5348.1437555765997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21.783395384388729</v>
      </c>
      <c r="F29" s="136">
        <v>2.1137609114073919</v>
      </c>
      <c r="G29" s="136">
        <v>1.1344737408638939</v>
      </c>
      <c r="H29" s="136">
        <v>7.255466602254363E-3</v>
      </c>
      <c r="I29" s="136">
        <v>0.85234334514281274</v>
      </c>
      <c r="J29" s="136">
        <v>0.85234334514281274</v>
      </c>
      <c r="K29" s="136">
        <v>0.85234334514281274</v>
      </c>
      <c r="L29" s="136">
        <v>0.44467761209728457</v>
      </c>
      <c r="M29" s="136">
        <v>6.0105897951734208</v>
      </c>
      <c r="N29" s="136">
        <v>0.12701267709252198</v>
      </c>
      <c r="O29" s="136">
        <v>6.7876051007860518E-5</v>
      </c>
      <c r="P29" s="136">
        <v>2.8557411658305708E-3</v>
      </c>
      <c r="Q29" s="136">
        <v>5.5259100021512842E-5</v>
      </c>
      <c r="R29" s="136">
        <v>1.3347741981628738E-2</v>
      </c>
      <c r="S29" s="136">
        <v>0.36378788622757735</v>
      </c>
      <c r="T29" s="136">
        <v>1.4981490506699092E-2</v>
      </c>
      <c r="U29" s="136">
        <v>5.4245334253323817E-5</v>
      </c>
      <c r="V29" s="136">
        <v>0.21876652225607088</v>
      </c>
      <c r="W29" s="136">
        <v>0.15893930000000001</v>
      </c>
      <c r="X29" s="136">
        <v>2.2705586973000001E-3</v>
      </c>
      <c r="Y29" s="136">
        <v>1.3749494333E-2</v>
      </c>
      <c r="Z29" s="136">
        <v>1.5364113851100002E-2</v>
      </c>
      <c r="AA29" s="136">
        <v>3.5319801956000003E-3</v>
      </c>
      <c r="AB29" s="136">
        <v>3.4916147076999998E-2</v>
      </c>
      <c r="AC29" s="136">
        <v>5.1932499999999998E-5</v>
      </c>
      <c r="AD29" s="136">
        <v>2.8296399999999999E-5</v>
      </c>
      <c r="AE29" s="137"/>
      <c r="AF29" s="138">
        <v>22677.883155248299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8.5838486588152463E-2</v>
      </c>
      <c r="F30" s="136">
        <v>0.83403011727861132</v>
      </c>
      <c r="G30" s="136">
        <v>8.1878935059466005E-3</v>
      </c>
      <c r="H30" s="136">
        <v>6.730431757049622E-4</v>
      </c>
      <c r="I30" s="136">
        <v>1.5855947629679568E-2</v>
      </c>
      <c r="J30" s="136">
        <v>1.5855947629679568E-2</v>
      </c>
      <c r="K30" s="136">
        <v>1.5855947629679568E-2</v>
      </c>
      <c r="L30" s="136">
        <v>2.4328197431834247E-3</v>
      </c>
      <c r="M30" s="136">
        <v>5.1626511329003257</v>
      </c>
      <c r="N30" s="136">
        <v>0.15043541227718876</v>
      </c>
      <c r="O30" s="136">
        <v>5.4789224849252634E-5</v>
      </c>
      <c r="P30" s="136">
        <v>1.0728422571240689E-4</v>
      </c>
      <c r="Q30" s="136">
        <v>9.3505504314839973E-6</v>
      </c>
      <c r="R30" s="136">
        <v>2.8976410788566115E-4</v>
      </c>
      <c r="S30" s="136">
        <v>8.2165612371527808E-3</v>
      </c>
      <c r="T30" s="136">
        <v>3.5609705745808521E-4</v>
      </c>
      <c r="U30" s="136">
        <v>4.4939790901970917E-6</v>
      </c>
      <c r="V30" s="136">
        <v>0.10317112789484656</v>
      </c>
      <c r="W30" s="136">
        <v>9.7152999999999996E-3</v>
      </c>
      <c r="X30" s="136">
        <v>1.2732123819999999E-4</v>
      </c>
      <c r="Y30" s="136">
        <v>2.054025073E-4</v>
      </c>
      <c r="Z30" s="136">
        <v>8.6992769999999996E-5</v>
      </c>
      <c r="AA30" s="136">
        <v>2.3653723220000002E-4</v>
      </c>
      <c r="AB30" s="136">
        <v>6.5625374769999998E-4</v>
      </c>
      <c r="AC30" s="136">
        <v>9.7153E-6</v>
      </c>
      <c r="AD30" s="136">
        <v>6.5506999999999998E-6</v>
      </c>
      <c r="AE30" s="137"/>
      <c r="AF30" s="138">
        <v>527.53308293429996</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3.8658238599283541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0.16300929709927681</v>
      </c>
      <c r="J32" s="136">
        <v>0.30627324090379848</v>
      </c>
      <c r="K32" s="136">
        <v>0.40051649845067055</v>
      </c>
      <c r="L32" s="136" t="s">
        <v>385</v>
      </c>
      <c r="M32" s="136" t="s">
        <v>393</v>
      </c>
      <c r="N32" s="136">
        <v>0.4278442329878519</v>
      </c>
      <c r="O32" s="136">
        <v>1.9644198770927398E-3</v>
      </c>
      <c r="P32" s="136">
        <v>1.2958935449446036E-6</v>
      </c>
      <c r="Q32" s="136">
        <v>1.2958935449446044E-12</v>
      </c>
      <c r="R32" s="136">
        <v>0.15872127553970972</v>
      </c>
      <c r="S32" s="136">
        <v>3.4768264478550504</v>
      </c>
      <c r="T32" s="136">
        <v>2.4987416022462454E-2</v>
      </c>
      <c r="U32" s="136">
        <v>3.2601859419855335E-3</v>
      </c>
      <c r="V32" s="136">
        <v>1.2958935449446043</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12890.877681101199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9.286996853149318E-2</v>
      </c>
      <c r="J33" s="136">
        <v>0.17198142320646889</v>
      </c>
      <c r="K33" s="136">
        <v>0.34396284641293778</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12890.877681101199</v>
      </c>
      <c r="AL33" s="147" t="s">
        <v>382</v>
      </c>
    </row>
    <row r="34" spans="1:38" s="2" customFormat="1" ht="26.25" customHeight="1" thickBot="1" x14ac:dyDescent="0.25">
      <c r="A34" s="63" t="s">
        <v>70</v>
      </c>
      <c r="B34" s="63" t="s">
        <v>93</v>
      </c>
      <c r="C34" s="64" t="s">
        <v>94</v>
      </c>
      <c r="D34" s="65"/>
      <c r="E34" s="136">
        <v>3.2915927854454199</v>
      </c>
      <c r="F34" s="136">
        <v>0.29209745138017568</v>
      </c>
      <c r="G34" s="136">
        <v>1.2563331242158092E-3</v>
      </c>
      <c r="H34" s="136">
        <v>4.3971659347553319E-4</v>
      </c>
      <c r="I34" s="136">
        <v>8.6058819008782941E-2</v>
      </c>
      <c r="J34" s="136">
        <v>9.0455984943538265E-2</v>
      </c>
      <c r="K34" s="136">
        <v>9.5481317440401503E-2</v>
      </c>
      <c r="L34" s="136">
        <v>5.5938232355708911E-2</v>
      </c>
      <c r="M34" s="136">
        <v>0.67213822145545787</v>
      </c>
      <c r="N34" s="136" t="s">
        <v>393</v>
      </c>
      <c r="O34" s="136">
        <v>6.2816656210790459E-4</v>
      </c>
      <c r="P34" s="136" t="s">
        <v>393</v>
      </c>
      <c r="Q34" s="136" t="s">
        <v>393</v>
      </c>
      <c r="R34" s="136">
        <v>3.1408328105395232E-3</v>
      </c>
      <c r="S34" s="136">
        <v>0.10678831555834378</v>
      </c>
      <c r="T34" s="136">
        <v>4.3971659347553319E-3</v>
      </c>
      <c r="U34" s="136">
        <v>6.2816656210790459E-4</v>
      </c>
      <c r="V34" s="136">
        <v>6.2816656210790467E-2</v>
      </c>
      <c r="W34" s="136">
        <v>6.2816656210790463E-3</v>
      </c>
      <c r="X34" s="136">
        <v>1.8844996863237138E-3</v>
      </c>
      <c r="Y34" s="136">
        <v>3.1408328105395232E-3</v>
      </c>
      <c r="Z34" s="136">
        <v>2.3367796110414056E-6</v>
      </c>
      <c r="AA34" s="136">
        <v>5.4022324341279808E-7</v>
      </c>
      <c r="AB34" s="136">
        <v>5.0282094997176905E-3</v>
      </c>
      <c r="AC34" s="136">
        <v>5.0253324968632369E-4</v>
      </c>
      <c r="AD34" s="136">
        <v>0.62816656210790456</v>
      </c>
      <c r="AE34" s="137"/>
      <c r="AF34" s="138">
        <v>2669.7089999999998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1.2209794083983558</v>
      </c>
      <c r="F36" s="136">
        <v>4.1571808356564446E-2</v>
      </c>
      <c r="G36" s="136">
        <v>0.30793932115973666</v>
      </c>
      <c r="H36" s="136">
        <v>1.0777876240590783E-4</v>
      </c>
      <c r="I36" s="136">
        <v>8.6223009924726257E-2</v>
      </c>
      <c r="J36" s="136">
        <v>9.5461189559518364E-2</v>
      </c>
      <c r="K36" s="136">
        <v>9.5461189559518364E-2</v>
      </c>
      <c r="L36" s="136">
        <v>1.1455342747142203E-2</v>
      </c>
      <c r="M36" s="136">
        <v>0.11393754882910256</v>
      </c>
      <c r="N36" s="136">
        <v>2.7714538904376296E-3</v>
      </c>
      <c r="O36" s="136">
        <v>3.0793932115973668E-4</v>
      </c>
      <c r="P36" s="136">
        <v>3.0793932115973668E-4</v>
      </c>
      <c r="Q36" s="136">
        <v>1.0469936919431048E-2</v>
      </c>
      <c r="R36" s="136">
        <v>1.1085815561750518E-2</v>
      </c>
      <c r="S36" s="136">
        <v>1.9246207572483541E-2</v>
      </c>
      <c r="T36" s="136">
        <v>0.49270291385557863</v>
      </c>
      <c r="U36" s="136">
        <v>3.2333628721772346E-3</v>
      </c>
      <c r="V36" s="136">
        <v>1.8476359269584196E-2</v>
      </c>
      <c r="W36" s="136">
        <v>7.2365740472538108E-4</v>
      </c>
      <c r="X36" s="136">
        <v>4.6190898173960494E-4</v>
      </c>
      <c r="Y36" s="136">
        <v>7.6984830289934163E-4</v>
      </c>
      <c r="Z36" s="136">
        <v>5.7276713735711021E-7</v>
      </c>
      <c r="AA36" s="136">
        <v>1.3241390809868677E-7</v>
      </c>
      <c r="AB36" s="136">
        <v>1.2324624656844022E-3</v>
      </c>
      <c r="AC36" s="136">
        <v>2.1555752481181565E-3</v>
      </c>
      <c r="AD36" s="136">
        <v>8.7762706530524932E-3</v>
      </c>
      <c r="AE36" s="137"/>
      <c r="AF36" s="138">
        <v>654.00206699246246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3.1452387612784518</v>
      </c>
      <c r="F37" s="136">
        <v>0.12346906941364649</v>
      </c>
      <c r="G37" s="136">
        <v>8.6464191702449473E-4</v>
      </c>
      <c r="H37" s="136" t="s">
        <v>385</v>
      </c>
      <c r="I37" s="136">
        <v>1.098318532365807E-4</v>
      </c>
      <c r="J37" s="136">
        <v>1.098318532365807E-4</v>
      </c>
      <c r="K37" s="136">
        <v>1.098318532365807E-4</v>
      </c>
      <c r="L37" s="136" t="s">
        <v>393</v>
      </c>
      <c r="M37" s="136">
        <v>0.36824365311617496</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17653.155938060816</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2.7226772821845766</v>
      </c>
      <c r="F39" s="136">
        <v>0.22547124333242016</v>
      </c>
      <c r="G39" s="136">
        <v>2.1642385748276936</v>
      </c>
      <c r="H39" s="136" t="s">
        <v>390</v>
      </c>
      <c r="I39" s="136">
        <v>0.82704424574117619</v>
      </c>
      <c r="J39" s="136">
        <v>0.9993409812366324</v>
      </c>
      <c r="K39" s="136">
        <v>1.4710402590556304</v>
      </c>
      <c r="L39" s="136" t="s">
        <v>393</v>
      </c>
      <c r="M39" s="136">
        <v>4.2935655232230889</v>
      </c>
      <c r="N39" s="136">
        <v>0.2617335144337537</v>
      </c>
      <c r="O39" s="136">
        <v>8.7950952271041369E-3</v>
      </c>
      <c r="P39" s="136">
        <v>1.480298453810922E-2</v>
      </c>
      <c r="Q39" s="136">
        <v>9.8852840883910074E-3</v>
      </c>
      <c r="R39" s="136">
        <v>3.4597512925264445E-2</v>
      </c>
      <c r="S39" s="136">
        <v>3.7091394761148387E-2</v>
      </c>
      <c r="T39" s="136">
        <v>4.4378900703971519E-2</v>
      </c>
      <c r="U39" s="136">
        <v>3.6407351707249281E-3</v>
      </c>
      <c r="V39" s="136">
        <v>0.58875512567448429</v>
      </c>
      <c r="W39" s="136">
        <v>0.48263232040581494</v>
      </c>
      <c r="X39" s="136">
        <v>0.11576767795051013</v>
      </c>
      <c r="Y39" s="136">
        <v>0.15533576717163303</v>
      </c>
      <c r="Z39" s="136">
        <v>7.1437545970319441E-2</v>
      </c>
      <c r="AA39" s="136">
        <v>5.9743569450511951E-2</v>
      </c>
      <c r="AB39" s="136">
        <v>0.40228456054297462</v>
      </c>
      <c r="AC39" s="136">
        <v>3.0596301988578744E-3</v>
      </c>
      <c r="AD39" s="136">
        <v>0.26999437214970523</v>
      </c>
      <c r="AE39" s="137"/>
      <c r="AF39" s="138">
        <v>376.36508635229274</v>
      </c>
      <c r="AG39" s="138">
        <v>3660.3805371682693</v>
      </c>
      <c r="AH39" s="138">
        <v>42781.587920443642</v>
      </c>
      <c r="AI39" s="138">
        <v>223.19209010286414</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3.839635674571154</v>
      </c>
      <c r="F41" s="136">
        <v>57.30837898418568</v>
      </c>
      <c r="G41" s="136">
        <v>8.8924009574745426</v>
      </c>
      <c r="H41" s="136">
        <v>0.92504708918010703</v>
      </c>
      <c r="I41" s="136">
        <v>30.391121607629248</v>
      </c>
      <c r="J41" s="136">
        <v>30.932705904174199</v>
      </c>
      <c r="K41" s="136">
        <v>33.618734901052825</v>
      </c>
      <c r="L41" s="136">
        <v>2.4393987992633965</v>
      </c>
      <c r="M41" s="136">
        <v>280.95360830655409</v>
      </c>
      <c r="N41" s="136">
        <v>0.47685366696255216</v>
      </c>
      <c r="O41" s="136">
        <v>0.14170818690070233</v>
      </c>
      <c r="P41" s="136">
        <v>0.14685470090726166</v>
      </c>
      <c r="Q41" s="136">
        <v>0.20338368113231231</v>
      </c>
      <c r="R41" s="136">
        <v>1.0633446991697166</v>
      </c>
      <c r="S41" s="136">
        <v>0.22073340996184213</v>
      </c>
      <c r="T41" s="136">
        <v>0.14309079190763468</v>
      </c>
      <c r="U41" s="136">
        <v>6.2819623618302026E-2</v>
      </c>
      <c r="V41" s="136">
        <v>3.4108789443476883</v>
      </c>
      <c r="W41" s="136">
        <v>5.5181318703640656</v>
      </c>
      <c r="X41" s="136">
        <v>6.026869253781455</v>
      </c>
      <c r="Y41" s="136">
        <v>4.2647217320612123</v>
      </c>
      <c r="Z41" s="136">
        <v>2.4711660734291798</v>
      </c>
      <c r="AA41" s="136">
        <v>3.1757866333489604</v>
      </c>
      <c r="AB41" s="136">
        <v>15.938543692620806</v>
      </c>
      <c r="AC41" s="136">
        <v>4.4707710394965501</v>
      </c>
      <c r="AD41" s="136">
        <v>0.22585682992193426</v>
      </c>
      <c r="AE41" s="137"/>
      <c r="AF41" s="138">
        <v>1151</v>
      </c>
      <c r="AG41" s="138">
        <v>14887.51880177879</v>
      </c>
      <c r="AH41" s="138">
        <v>50716.551721489275</v>
      </c>
      <c r="AI41" s="138">
        <v>13660.306904760801</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0.11208111466729018</v>
      </c>
      <c r="F43" s="136">
        <v>2.901517563227583E-2</v>
      </c>
      <c r="G43" s="136">
        <v>0.15099948375992056</v>
      </c>
      <c r="H43" s="136" t="s">
        <v>393</v>
      </c>
      <c r="I43" s="136">
        <v>3.1617038231197159E-2</v>
      </c>
      <c r="J43" s="136">
        <v>7.2180343516236672E-2</v>
      </c>
      <c r="K43" s="136">
        <v>0.15787513487372404</v>
      </c>
      <c r="L43" s="136" t="s">
        <v>393</v>
      </c>
      <c r="M43" s="136">
        <v>0.28631500785468861</v>
      </c>
      <c r="N43" s="136">
        <v>6.2544092209917287E-2</v>
      </c>
      <c r="O43" s="136">
        <v>9.2335789760998046E-4</v>
      </c>
      <c r="P43" s="136">
        <v>2.5385835230899503E-3</v>
      </c>
      <c r="Q43" s="136">
        <v>1.7290424747446527E-3</v>
      </c>
      <c r="R43" s="136">
        <v>5.6134172020686985E-3</v>
      </c>
      <c r="S43" s="136">
        <v>9.2762373509001489E-3</v>
      </c>
      <c r="T43" s="136">
        <v>1.3776666859101375E-2</v>
      </c>
      <c r="U43" s="136">
        <v>6.8522084527067393E-4</v>
      </c>
      <c r="V43" s="136">
        <v>9.4161328503413383E-2</v>
      </c>
      <c r="W43" s="136">
        <v>0.11910002082337726</v>
      </c>
      <c r="X43" s="136">
        <v>2.9476363433641101E-2</v>
      </c>
      <c r="Y43" s="136">
        <v>3.8440031946262714E-2</v>
      </c>
      <c r="Z43" s="136">
        <v>1.5250317462052299E-2</v>
      </c>
      <c r="AA43" s="136">
        <v>1.2187235026788257E-2</v>
      </c>
      <c r="AB43" s="136">
        <v>9.5353947868744376E-2</v>
      </c>
      <c r="AC43" s="136">
        <v>2.1599394692133373E-4</v>
      </c>
      <c r="AD43" s="136">
        <v>5.7462657847013904E-2</v>
      </c>
      <c r="AE43" s="137"/>
      <c r="AF43" s="138">
        <v>49.138615980324289</v>
      </c>
      <c r="AG43" s="138">
        <v>209.05292623068726</v>
      </c>
      <c r="AH43" s="138">
        <v>1051.4555215042813</v>
      </c>
      <c r="AI43" s="138">
        <v>73.140836402488858</v>
      </c>
      <c r="AJ43" s="138" t="s">
        <v>390</v>
      </c>
      <c r="AK43" s="138" t="s">
        <v>385</v>
      </c>
      <c r="AL43" s="147"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393</v>
      </c>
      <c r="O44" s="136">
        <v>2.4999999999999999E-7</v>
      </c>
      <c r="P44" s="136" t="s">
        <v>385</v>
      </c>
      <c r="Q44" s="136" t="s">
        <v>385</v>
      </c>
      <c r="R44" s="136">
        <v>1.2500000000000003E-6</v>
      </c>
      <c r="S44" s="136">
        <v>4.2500000000000003E-5</v>
      </c>
      <c r="T44" s="136">
        <v>1.75E-6</v>
      </c>
      <c r="U44" s="136">
        <v>2.4999999999999999E-7</v>
      </c>
      <c r="V44" s="136">
        <v>2.5000000000000001E-5</v>
      </c>
      <c r="W44" s="136" t="s">
        <v>393</v>
      </c>
      <c r="X44" s="136">
        <v>7.8122600311095255E-7</v>
      </c>
      <c r="Y44" s="136">
        <v>1.2187739968890475E-6</v>
      </c>
      <c r="Z44" s="136" t="s">
        <v>393</v>
      </c>
      <c r="AA44" s="136" t="s">
        <v>393</v>
      </c>
      <c r="AB44" s="136" t="s">
        <v>393</v>
      </c>
      <c r="AC44" s="136" t="s">
        <v>393</v>
      </c>
      <c r="AD44" s="136" t="s">
        <v>393</v>
      </c>
      <c r="AE44" s="137"/>
      <c r="AF44" s="138">
        <v>1386.9741852426862</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0.18212093588145295</v>
      </c>
      <c r="F46" s="136">
        <v>6.6578006756130691E-3</v>
      </c>
      <c r="G46" s="136">
        <v>0.31633040847672927</v>
      </c>
      <c r="H46" s="136">
        <v>5.1998835947672621E-3</v>
      </c>
      <c r="I46" s="136">
        <v>3.7685625212481019E-2</v>
      </c>
      <c r="J46" s="136">
        <v>5.0236377473621398E-2</v>
      </c>
      <c r="K46" s="136">
        <v>9.5179860308875153E-2</v>
      </c>
      <c r="L46" s="136" t="s">
        <v>393</v>
      </c>
      <c r="M46" s="136">
        <v>0.2201194251689797</v>
      </c>
      <c r="N46" s="136">
        <v>0.11929823202812639</v>
      </c>
      <c r="O46" s="136">
        <v>1.4898165067293557E-3</v>
      </c>
      <c r="P46" s="136">
        <v>7.9761301544744607E-3</v>
      </c>
      <c r="Q46" s="136">
        <v>4.2353091238218898E-3</v>
      </c>
      <c r="R46" s="136">
        <v>1.4633071242459784E-2</v>
      </c>
      <c r="S46" s="136">
        <v>1.4713244122952045E-2</v>
      </c>
      <c r="T46" s="136">
        <v>2.0108778645978639E-2</v>
      </c>
      <c r="U46" s="136">
        <v>1.8945039274689166E-3</v>
      </c>
      <c r="V46" s="136">
        <v>0.17985553643687713</v>
      </c>
      <c r="W46" s="136">
        <v>0.17361510833088495</v>
      </c>
      <c r="X46" s="136">
        <v>3.6433181502161495E-2</v>
      </c>
      <c r="Y46" s="136">
        <v>4.8145858703137839E-2</v>
      </c>
      <c r="Z46" s="136">
        <v>2.1070012079353658E-2</v>
      </c>
      <c r="AA46" s="136">
        <v>1.6424569954215762E-2</v>
      </c>
      <c r="AB46" s="136">
        <v>0.12207362223886878</v>
      </c>
      <c r="AC46" s="136">
        <v>5.819866561827757E-4</v>
      </c>
      <c r="AD46" s="136">
        <v>0.15672539628618201</v>
      </c>
      <c r="AE46" s="137"/>
      <c r="AF46" s="138">
        <v>11.826465953156832</v>
      </c>
      <c r="AG46" s="138">
        <v>315.14894442965573</v>
      </c>
      <c r="AH46" s="138">
        <v>1870.1442741729543</v>
      </c>
      <c r="AI46" s="138">
        <v>199.836910996608</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11.742599999999999</v>
      </c>
      <c r="G48" s="136" t="s">
        <v>385</v>
      </c>
      <c r="H48" s="136" t="s">
        <v>385</v>
      </c>
      <c r="I48" s="136">
        <v>0.15656800000000001</v>
      </c>
      <c r="J48" s="136">
        <v>1.0959760000000001</v>
      </c>
      <c r="K48" s="136">
        <v>2.3093780000000002</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397</v>
      </c>
    </row>
    <row r="49" spans="1:38" s="2" customFormat="1" ht="26.25" customHeight="1" thickBot="1" x14ac:dyDescent="0.25">
      <c r="A49" s="63" t="s">
        <v>119</v>
      </c>
      <c r="B49" s="63" t="s">
        <v>122</v>
      </c>
      <c r="C49" s="64" t="s">
        <v>123</v>
      </c>
      <c r="D49" s="65"/>
      <c r="E49" s="136">
        <v>1.6128E-3</v>
      </c>
      <c r="F49" s="136">
        <v>1.3798400000000001E-2</v>
      </c>
      <c r="G49" s="136">
        <v>1.4336000000000002E-3</v>
      </c>
      <c r="H49" s="136">
        <v>6.6304000000000007E-3</v>
      </c>
      <c r="I49" s="136">
        <v>0.10931199999999999</v>
      </c>
      <c r="J49" s="136">
        <v>0.26163200000000003</v>
      </c>
      <c r="K49" s="136">
        <v>0.62182400000000004</v>
      </c>
      <c r="L49" s="136">
        <v>5.3562879999999993E-2</v>
      </c>
      <c r="M49" s="136">
        <v>0.82432000000000005</v>
      </c>
      <c r="N49" s="136">
        <v>0.68096000000000001</v>
      </c>
      <c r="O49" s="136">
        <v>1.2544000000000001E-2</v>
      </c>
      <c r="P49" s="136">
        <v>2.1504000000000002E-2</v>
      </c>
      <c r="Q49" s="136">
        <v>2.3296000000000001E-2</v>
      </c>
      <c r="R49" s="136">
        <v>0.30464000000000002</v>
      </c>
      <c r="S49" s="136">
        <v>8.6016000000000009E-2</v>
      </c>
      <c r="T49" s="136">
        <v>0.21504000000000001</v>
      </c>
      <c r="U49" s="136">
        <v>2.8672E-2</v>
      </c>
      <c r="V49" s="136">
        <v>0.39424000000000003</v>
      </c>
      <c r="W49" s="136">
        <v>5.3760000000000003</v>
      </c>
      <c r="X49" s="136">
        <v>0.28672000000000003</v>
      </c>
      <c r="Y49" s="136">
        <v>0.35840000000000005</v>
      </c>
      <c r="Z49" s="136">
        <v>0.17920000000000003</v>
      </c>
      <c r="AA49" s="136">
        <v>0.12544000000000002</v>
      </c>
      <c r="AB49" s="136">
        <v>6.3257600000000007</v>
      </c>
      <c r="AC49" s="136" t="s">
        <v>393</v>
      </c>
      <c r="AD49" s="136" t="s">
        <v>393</v>
      </c>
      <c r="AE49" s="137"/>
      <c r="AF49" s="138" t="s">
        <v>385</v>
      </c>
      <c r="AG49" s="138" t="s">
        <v>385</v>
      </c>
      <c r="AH49" s="138" t="s">
        <v>385</v>
      </c>
      <c r="AI49" s="138" t="s">
        <v>385</v>
      </c>
      <c r="AJ49" s="138" t="s">
        <v>385</v>
      </c>
      <c r="AK49" s="138">
        <v>1.792</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1.2601330000000002</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12.601330000000001</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2.6787801000000003E-2</v>
      </c>
      <c r="O52" s="136">
        <v>2.6787801000000003E-2</v>
      </c>
      <c r="P52" s="136">
        <v>2.6787801000000003E-2</v>
      </c>
      <c r="Q52" s="136">
        <v>2.6787801000000003E-2</v>
      </c>
      <c r="R52" s="136">
        <v>2.6787801000000003E-2</v>
      </c>
      <c r="S52" s="136">
        <v>2.6787801000000003E-2</v>
      </c>
      <c r="T52" s="136">
        <v>2.6787801000000003E-2</v>
      </c>
      <c r="U52" s="136">
        <v>2.6787801000000003E-2</v>
      </c>
      <c r="V52" s="136">
        <v>2.6787801000000003E-2</v>
      </c>
      <c r="W52" s="136">
        <v>2.9939307000000002E-2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5.25251</v>
      </c>
      <c r="AL52" s="147" t="s">
        <v>401</v>
      </c>
    </row>
    <row r="53" spans="1:38" s="2" customFormat="1" ht="26.25" customHeight="1" thickBot="1" x14ac:dyDescent="0.25">
      <c r="A53" s="63" t="s">
        <v>119</v>
      </c>
      <c r="B53" s="67" t="s">
        <v>129</v>
      </c>
      <c r="C53" s="69" t="s">
        <v>130</v>
      </c>
      <c r="D53" s="66"/>
      <c r="E53" s="136" t="s">
        <v>385</v>
      </c>
      <c r="F53" s="136">
        <v>2.8027548351169469</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1.4013774175584734</v>
      </c>
      <c r="AL53" s="147" t="s">
        <v>402</v>
      </c>
    </row>
    <row r="54" spans="1:38" s="2" customFormat="1" ht="37.5" customHeight="1" thickBot="1" x14ac:dyDescent="0.25">
      <c r="A54" s="63" t="s">
        <v>119</v>
      </c>
      <c r="B54" s="67" t="s">
        <v>131</v>
      </c>
      <c r="C54" s="69" t="s">
        <v>132</v>
      </c>
      <c r="D54" s="66"/>
      <c r="E54" s="136" t="s">
        <v>385</v>
      </c>
      <c r="F54" s="136">
        <v>8.1207000000000011</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81207</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5.8087610910719401E-2</v>
      </c>
      <c r="J57" s="136">
        <v>0.13702981106524997</v>
      </c>
      <c r="K57" s="136">
        <v>0.33729186638069941</v>
      </c>
      <c r="L57" s="136">
        <v>1.7426283273215819E-3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2130.75</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5.8784934348160671E-3</v>
      </c>
      <c r="J58" s="136">
        <v>7.0541909844213879E-2</v>
      </c>
      <c r="K58" s="136">
        <v>0.58784926822246242</v>
      </c>
      <c r="L58" s="136">
        <v>2.7041069800153908E-5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764</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8.9571373201028703E-2</v>
      </c>
      <c r="J59" s="136">
        <v>9.3508576418656328E-2</v>
      </c>
      <c r="K59" s="136">
        <v>9.8430080440690876E-2</v>
      </c>
      <c r="L59" s="136">
        <v>5.5534251384637797E-5</v>
      </c>
      <c r="M59" s="136" t="s">
        <v>392</v>
      </c>
      <c r="N59" s="136">
        <v>0.30355338192644732</v>
      </c>
      <c r="O59" s="136">
        <v>7.0707599745863945E-3</v>
      </c>
      <c r="P59" s="136">
        <v>7.3221599999999983E-4</v>
      </c>
      <c r="Q59" s="136">
        <v>1.7087669938583787E-2</v>
      </c>
      <c r="R59" s="136">
        <v>2.1801509921641381E-2</v>
      </c>
      <c r="S59" s="136">
        <v>1.7085039999999996E-3</v>
      </c>
      <c r="T59" s="136">
        <v>1.4141519949172789E-2</v>
      </c>
      <c r="U59" s="136">
        <v>8.8384499682329934E-2</v>
      </c>
      <c r="V59" s="136">
        <v>9.030663999999998E-2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244.07199999999995</v>
      </c>
      <c r="AL59" s="147" t="s">
        <v>407</v>
      </c>
    </row>
    <row r="60" spans="1:38" s="2" customFormat="1" ht="26.25" customHeight="1" thickBot="1" x14ac:dyDescent="0.25">
      <c r="A60" s="63" t="s">
        <v>53</v>
      </c>
      <c r="B60" s="71" t="s">
        <v>142</v>
      </c>
      <c r="C60" s="64" t="s">
        <v>143</v>
      </c>
      <c r="D60" s="110"/>
      <c r="E60" s="136">
        <v>8.5383880985469805E-3</v>
      </c>
      <c r="F60" s="136">
        <v>1.7344210375787094E-4</v>
      </c>
      <c r="G60" s="136">
        <v>7.2103232588371403E-3</v>
      </c>
      <c r="H60" s="136" t="s">
        <v>385</v>
      </c>
      <c r="I60" s="136">
        <v>1.8922293819733677E-3</v>
      </c>
      <c r="J60" s="136">
        <v>2.2701858276954593E-2</v>
      </c>
      <c r="K60" s="136">
        <v>0.18917511753748747</v>
      </c>
      <c r="L60" s="136" t="s">
        <v>385</v>
      </c>
      <c r="M60" s="136">
        <v>2.3285095819171122E-2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18.944958432227121</v>
      </c>
      <c r="AG60" s="138">
        <v>25.256336896000001</v>
      </c>
      <c r="AH60" s="138">
        <v>18.426091420912002</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0.14886386479599492</v>
      </c>
      <c r="J61" s="136">
        <v>1.4886386479599485</v>
      </c>
      <c r="K61" s="136">
        <v>4.9782040669415748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2.8228134440742592</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0.34063228350181629</v>
      </c>
      <c r="F63" s="136">
        <v>0.17312615805294052</v>
      </c>
      <c r="G63" s="136">
        <v>0.18470830413542089</v>
      </c>
      <c r="H63" s="136">
        <v>7.4198488782009609E-4</v>
      </c>
      <c r="I63" s="136">
        <v>0.11098739390471937</v>
      </c>
      <c r="J63" s="136">
        <v>0.11912397280416137</v>
      </c>
      <c r="K63" s="136">
        <v>0.15051299439075277</v>
      </c>
      <c r="L63" s="136" t="s">
        <v>393</v>
      </c>
      <c r="M63" s="136">
        <v>1.2966727325359966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67.423701728000012</v>
      </c>
      <c r="AG63" s="138">
        <v>205.51438311068301</v>
      </c>
      <c r="AH63" s="138">
        <v>1869.3226528531068</v>
      </c>
      <c r="AI63" s="138" t="s">
        <v>390</v>
      </c>
      <c r="AJ63" s="138" t="s">
        <v>385</v>
      </c>
      <c r="AK63" s="138" t="s">
        <v>385</v>
      </c>
      <c r="AL63" s="147" t="s">
        <v>399</v>
      </c>
    </row>
    <row r="64" spans="1:38" s="2" customFormat="1" ht="26.25" customHeight="1" thickBot="1" x14ac:dyDescent="0.25">
      <c r="A64" s="63" t="s">
        <v>53</v>
      </c>
      <c r="B64" s="71" t="s">
        <v>150</v>
      </c>
      <c r="C64" s="64" t="s">
        <v>151</v>
      </c>
      <c r="D64" s="65"/>
      <c r="E64" s="136">
        <v>0.24430563892593746</v>
      </c>
      <c r="F64" s="136">
        <v>4.3909293664591495E-3</v>
      </c>
      <c r="G64" s="136">
        <v>1.2759520360415789E-3</v>
      </c>
      <c r="H64" s="136">
        <v>4.1169999999999991E-3</v>
      </c>
      <c r="I64" s="136">
        <v>2.4272610842298158E-2</v>
      </c>
      <c r="J64" s="136">
        <v>4.0454353125157674E-2</v>
      </c>
      <c r="K64" s="136">
        <v>6.7423922629458635E-2</v>
      </c>
      <c r="L64" s="136" t="s">
        <v>385</v>
      </c>
      <c r="M64" s="136">
        <v>8.0267707188430987E-2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5801.9529143999998</v>
      </c>
      <c r="AI64" s="138" t="s">
        <v>385</v>
      </c>
      <c r="AJ64" s="138" t="s">
        <v>385</v>
      </c>
      <c r="AK64" s="138">
        <v>411.7</v>
      </c>
      <c r="AL64" s="147" t="s">
        <v>411</v>
      </c>
    </row>
    <row r="65" spans="1:38" s="2" customFormat="1" ht="26.25" customHeight="1" thickBot="1" x14ac:dyDescent="0.25">
      <c r="A65" s="63" t="s">
        <v>53</v>
      </c>
      <c r="B65" s="67" t="s">
        <v>152</v>
      </c>
      <c r="C65" s="64" t="s">
        <v>153</v>
      </c>
      <c r="D65" s="65"/>
      <c r="E65" s="136">
        <v>0.19417195725563244</v>
      </c>
      <c r="F65" s="136" t="s">
        <v>385</v>
      </c>
      <c r="G65" s="136" t="s">
        <v>385</v>
      </c>
      <c r="H65" s="136">
        <v>4.3535305875757949E-3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446.78199999999998</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0.21007443074859364</v>
      </c>
      <c r="F67" s="136">
        <v>1.0743945443522493E-5</v>
      </c>
      <c r="G67" s="136">
        <v>1.5392525698464535E-2</v>
      </c>
      <c r="H67" s="136" t="s">
        <v>385</v>
      </c>
      <c r="I67" s="136">
        <v>0.16035277171925733</v>
      </c>
      <c r="J67" s="136">
        <v>0.26725462346989787</v>
      </c>
      <c r="K67" s="136">
        <v>0.44542437811453944</v>
      </c>
      <c r="L67" s="136" t="s">
        <v>393</v>
      </c>
      <c r="M67" s="136">
        <v>6.814409782899862E-2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229.71670224582405</v>
      </c>
      <c r="AI67" s="138" t="s">
        <v>390</v>
      </c>
      <c r="AJ67" s="138" t="s">
        <v>390</v>
      </c>
      <c r="AK67" s="138">
        <v>90</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0.68713422804777124</v>
      </c>
      <c r="F70" s="136">
        <v>2.8808456309109078</v>
      </c>
      <c r="G70" s="136">
        <v>1.5994863938685102</v>
      </c>
      <c r="H70" s="136">
        <v>0.23454578265530091</v>
      </c>
      <c r="I70" s="136">
        <v>0.186066799015498</v>
      </c>
      <c r="J70" s="136">
        <v>0.29197530056612009</v>
      </c>
      <c r="K70" s="136">
        <v>0.44359575869778833</v>
      </c>
      <c r="L70" s="136">
        <v>3.3492023822789636E-3</v>
      </c>
      <c r="M70" s="136">
        <v>4.0790559966814461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168.93118860358399</v>
      </c>
      <c r="AG70" s="138" t="s">
        <v>390</v>
      </c>
      <c r="AH70" s="138">
        <v>1782.4163303414625</v>
      </c>
      <c r="AI70" s="138" t="s">
        <v>390</v>
      </c>
      <c r="AJ70" s="138" t="s">
        <v>390</v>
      </c>
      <c r="AK70" s="138" t="s">
        <v>385</v>
      </c>
      <c r="AL70" s="147" t="s">
        <v>399</v>
      </c>
    </row>
    <row r="71" spans="1:38" s="2" customFormat="1" ht="26.25" customHeight="1" thickBot="1" x14ac:dyDescent="0.25">
      <c r="A71" s="63" t="s">
        <v>53</v>
      </c>
      <c r="B71" s="63" t="s">
        <v>163</v>
      </c>
      <c r="C71" s="64" t="s">
        <v>164</v>
      </c>
      <c r="D71" s="70"/>
      <c r="E71" s="136">
        <v>6.1489151934090072E-5</v>
      </c>
      <c r="F71" s="136">
        <v>3.1503150475882018</v>
      </c>
      <c r="G71" s="136">
        <v>1.9672380978756627E-6</v>
      </c>
      <c r="H71" s="136">
        <v>1.2254765324410454E-4</v>
      </c>
      <c r="I71" s="136">
        <v>1.7338711962864432E-6</v>
      </c>
      <c r="J71" s="136">
        <v>2.172709106424279E-6</v>
      </c>
      <c r="K71" s="136">
        <v>2.1943713583057444E-6</v>
      </c>
      <c r="L71" s="136" t="s">
        <v>393</v>
      </c>
      <c r="M71" s="136">
        <v>1.3126027174508626E-5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2.6941099023354891</v>
      </c>
      <c r="F72" s="136">
        <v>0.18556136419008928</v>
      </c>
      <c r="G72" s="136">
        <v>6.418096875409967</v>
      </c>
      <c r="H72" s="136">
        <v>9.0172959757198385E-4</v>
      </c>
      <c r="I72" s="136">
        <v>0.98111321513631056</v>
      </c>
      <c r="J72" s="136">
        <v>1.5518716005880344</v>
      </c>
      <c r="K72" s="136">
        <v>6.6290371303767728</v>
      </c>
      <c r="L72" s="136">
        <v>3.5320075744907178E-3</v>
      </c>
      <c r="M72" s="136">
        <v>52.813078631822968</v>
      </c>
      <c r="N72" s="136">
        <v>16.558649835012311</v>
      </c>
      <c r="O72" s="136">
        <v>7.5573082116147758E-2</v>
      </c>
      <c r="P72" s="136">
        <v>0.17168506852192383</v>
      </c>
      <c r="Q72" s="136">
        <v>0.43373154874098502</v>
      </c>
      <c r="R72" s="136">
        <v>0.67924865080299168</v>
      </c>
      <c r="S72" s="136">
        <v>1.2654742684657694</v>
      </c>
      <c r="T72" s="136">
        <v>0.7891174653037627</v>
      </c>
      <c r="U72" s="136">
        <v>7.6240000000000002E-2</v>
      </c>
      <c r="V72" s="136">
        <v>7.4888965545564394</v>
      </c>
      <c r="W72" s="136">
        <v>29.942209000000002</v>
      </c>
      <c r="X72" s="136" t="s">
        <v>393</v>
      </c>
      <c r="Y72" s="136" t="s">
        <v>393</v>
      </c>
      <c r="Z72" s="136" t="s">
        <v>393</v>
      </c>
      <c r="AA72" s="136" t="s">
        <v>393</v>
      </c>
      <c r="AB72" s="136">
        <v>8.7729284800000009</v>
      </c>
      <c r="AC72" s="136">
        <v>0.10122</v>
      </c>
      <c r="AD72" s="136">
        <v>15.698287499999999</v>
      </c>
      <c r="AE72" s="137"/>
      <c r="AF72" s="138">
        <v>4.9578279935185181</v>
      </c>
      <c r="AG72" s="138">
        <v>57054.90896818685</v>
      </c>
      <c r="AH72" s="138">
        <v>5941.4021317281804</v>
      </c>
      <c r="AI72" s="138" t="s">
        <v>390</v>
      </c>
      <c r="AJ72" s="138" t="s">
        <v>390</v>
      </c>
      <c r="AK72" s="138">
        <v>6149.8509999999997</v>
      </c>
      <c r="AL72" s="147" t="s">
        <v>417</v>
      </c>
    </row>
    <row r="73" spans="1:38" s="2" customFormat="1" ht="26.25" customHeight="1" thickBot="1" x14ac:dyDescent="0.25">
      <c r="A73" s="63" t="s">
        <v>53</v>
      </c>
      <c r="B73" s="63" t="s">
        <v>167</v>
      </c>
      <c r="C73" s="64" t="s">
        <v>168</v>
      </c>
      <c r="D73" s="65"/>
      <c r="E73" s="136">
        <v>0.33204373617254918</v>
      </c>
      <c r="F73" s="136">
        <v>2.8943616479405399E-2</v>
      </c>
      <c r="G73" s="136">
        <v>0.22418807371124741</v>
      </c>
      <c r="H73" s="136">
        <v>1.6806948504274141E-5</v>
      </c>
      <c r="I73" s="136">
        <v>0.11867869611031677</v>
      </c>
      <c r="J73" s="136">
        <v>0.15046830496173463</v>
      </c>
      <c r="K73" s="136">
        <v>0.1672739828952185</v>
      </c>
      <c r="L73" s="136">
        <v>1.1867869611031678E-2</v>
      </c>
      <c r="M73" s="136">
        <v>2.2303514399936715</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340.12411225791993</v>
      </c>
      <c r="AH73" s="138">
        <v>543.97289444379987</v>
      </c>
      <c r="AI73" s="138" t="s">
        <v>390</v>
      </c>
      <c r="AJ73" s="138" t="s">
        <v>390</v>
      </c>
      <c r="AK73" s="138">
        <v>130</v>
      </c>
      <c r="AL73" s="147" t="s">
        <v>418</v>
      </c>
    </row>
    <row r="74" spans="1:38" s="2" customFormat="1" ht="26.25" customHeight="1" thickBot="1" x14ac:dyDescent="0.25">
      <c r="A74" s="63" t="s">
        <v>53</v>
      </c>
      <c r="B74" s="63" t="s">
        <v>169</v>
      </c>
      <c r="C74" s="64" t="s">
        <v>170</v>
      </c>
      <c r="D74" s="65"/>
      <c r="E74" s="136">
        <v>0.37327545895039949</v>
      </c>
      <c r="F74" s="136">
        <v>2.5742370652241612E-3</v>
      </c>
      <c r="G74" s="136">
        <v>1.1841024313322164</v>
      </c>
      <c r="H74" s="136" t="s">
        <v>393</v>
      </c>
      <c r="I74" s="136">
        <v>7.9962736932169001E-2</v>
      </c>
      <c r="J74" s="136">
        <v>9.0040414347475797E-2</v>
      </c>
      <c r="K74" s="136">
        <v>9.7632006533526883E-2</v>
      </c>
      <c r="L74" s="136">
        <v>1.8391429494398869E-3</v>
      </c>
      <c r="M74" s="136">
        <v>9.4227415343381988</v>
      </c>
      <c r="N74" s="136" t="s">
        <v>393</v>
      </c>
      <c r="O74" s="136" t="s">
        <v>393</v>
      </c>
      <c r="P74" s="136" t="s">
        <v>393</v>
      </c>
      <c r="Q74" s="136" t="s">
        <v>393</v>
      </c>
      <c r="R74" s="136" t="s">
        <v>393</v>
      </c>
      <c r="S74" s="136" t="s">
        <v>393</v>
      </c>
      <c r="T74" s="136" t="s">
        <v>393</v>
      </c>
      <c r="U74" s="136" t="s">
        <v>393</v>
      </c>
      <c r="V74" s="136" t="s">
        <v>393</v>
      </c>
      <c r="W74" s="136" t="s">
        <v>393</v>
      </c>
      <c r="X74" s="136">
        <v>7.7980000000000011E-3</v>
      </c>
      <c r="Y74" s="136">
        <v>2.2280000000000004E-3</v>
      </c>
      <c r="Z74" s="136">
        <v>2.2280000000000004E-3</v>
      </c>
      <c r="AA74" s="136">
        <v>1.1140000000000002E-3</v>
      </c>
      <c r="AB74" s="136">
        <v>1.3368000000000001E-2</v>
      </c>
      <c r="AC74" s="136" t="s">
        <v>393</v>
      </c>
      <c r="AD74" s="136" t="s">
        <v>385</v>
      </c>
      <c r="AE74" s="137"/>
      <c r="AF74" s="138">
        <v>1.9176129199999999E-2</v>
      </c>
      <c r="AG74" s="138" t="s">
        <v>390</v>
      </c>
      <c r="AH74" s="138">
        <v>9990.4373440941326</v>
      </c>
      <c r="AI74" s="138">
        <v>80.843886719999986</v>
      </c>
      <c r="AJ74" s="138">
        <v>94.052115455999996</v>
      </c>
      <c r="AK74" s="138">
        <v>111.4</v>
      </c>
      <c r="AL74" s="147" t="s">
        <v>419</v>
      </c>
    </row>
    <row r="75" spans="1:38" s="2" customFormat="1" ht="26.25" customHeight="1" thickBot="1" x14ac:dyDescent="0.25">
      <c r="A75" s="63" t="s">
        <v>53</v>
      </c>
      <c r="B75" s="63" t="s">
        <v>171</v>
      </c>
      <c r="C75" s="64" t="s">
        <v>172</v>
      </c>
      <c r="D75" s="70"/>
      <c r="E75" s="136">
        <v>0.8369185038477811</v>
      </c>
      <c r="F75" s="136">
        <v>7.3630711478953571E-3</v>
      </c>
      <c r="G75" s="136">
        <v>0.39068743060000782</v>
      </c>
      <c r="H75" s="136">
        <v>6.8960586618289118E-4</v>
      </c>
      <c r="I75" s="136">
        <v>1.979073235792328E-3</v>
      </c>
      <c r="J75" s="136">
        <v>2.3748823334836824E-2</v>
      </c>
      <c r="K75" s="136">
        <v>0.19790682402819498</v>
      </c>
      <c r="L75" s="136" t="s">
        <v>393</v>
      </c>
      <c r="M75" s="136">
        <v>2.6965040594143987</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872.43190991999995</v>
      </c>
      <c r="AG75" s="138" t="s">
        <v>390</v>
      </c>
      <c r="AH75" s="138">
        <v>3075.9012241039841</v>
      </c>
      <c r="AI75" s="138" t="s">
        <v>390</v>
      </c>
      <c r="AJ75" s="138" t="s">
        <v>390</v>
      </c>
      <c r="AK75" s="138">
        <v>240.78692627139009</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2.6889119439603509E-2</v>
      </c>
      <c r="F78" s="136">
        <v>5.9593215529000496E-3</v>
      </c>
      <c r="G78" s="136">
        <v>1.6452451783202142E-2</v>
      </c>
      <c r="H78" s="136" t="s">
        <v>393</v>
      </c>
      <c r="I78" s="136">
        <v>8.032617717574575E-3</v>
      </c>
      <c r="J78" s="136">
        <v>1.0182190966706106E-2</v>
      </c>
      <c r="K78" s="136">
        <v>2.4281143606310954E-2</v>
      </c>
      <c r="L78" s="136">
        <v>8.0326177175745744E-6</v>
      </c>
      <c r="M78" s="136">
        <v>2.4758333919025421</v>
      </c>
      <c r="N78" s="136">
        <v>1.4270368000000002</v>
      </c>
      <c r="O78" s="136">
        <v>0.30834188000000001</v>
      </c>
      <c r="P78" s="136">
        <v>1.465261E-3</v>
      </c>
      <c r="Q78" s="136">
        <v>0.19112100000000001</v>
      </c>
      <c r="R78" s="136">
        <v>1.019312</v>
      </c>
      <c r="S78" s="136">
        <v>2.1532966</v>
      </c>
      <c r="T78" s="136">
        <v>0.248712128</v>
      </c>
      <c r="U78" s="136" t="s">
        <v>393</v>
      </c>
      <c r="V78" s="136" t="s">
        <v>393</v>
      </c>
      <c r="W78" s="136">
        <v>2.5484074139999997</v>
      </c>
      <c r="X78" s="136" t="s">
        <v>393</v>
      </c>
      <c r="Y78" s="136" t="s">
        <v>393</v>
      </c>
      <c r="Z78" s="136" t="s">
        <v>393</v>
      </c>
      <c r="AA78" s="136" t="s">
        <v>393</v>
      </c>
      <c r="AB78" s="136" t="s">
        <v>393</v>
      </c>
      <c r="AC78" s="136" t="s">
        <v>393</v>
      </c>
      <c r="AD78" s="136">
        <v>5.7336300000000002E-5</v>
      </c>
      <c r="AE78" s="137"/>
      <c r="AF78" s="138" t="s">
        <v>390</v>
      </c>
      <c r="AG78" s="138">
        <v>145.68778850084058</v>
      </c>
      <c r="AH78" s="138">
        <v>212.00417075658049</v>
      </c>
      <c r="AI78" s="138" t="s">
        <v>390</v>
      </c>
      <c r="AJ78" s="138" t="s">
        <v>390</v>
      </c>
      <c r="AK78" s="138">
        <v>63.707000000000001</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0.29380122552370219</v>
      </c>
      <c r="F80" s="136">
        <v>0.12101809401409444</v>
      </c>
      <c r="G80" s="136">
        <v>0.2235622857959764</v>
      </c>
      <c r="H80" s="136">
        <v>9.6363094794311814E-3</v>
      </c>
      <c r="I80" s="136">
        <v>0.11124852500480263</v>
      </c>
      <c r="J80" s="136">
        <v>0.13666267535060747</v>
      </c>
      <c r="K80" s="136">
        <v>0.15193991286759231</v>
      </c>
      <c r="L80" s="136" t="s">
        <v>393</v>
      </c>
      <c r="M80" s="136">
        <v>1.28748360924348</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1.5172101380490708E-3</v>
      </c>
      <c r="AG80" s="138">
        <v>-1.1487901774691362E-4</v>
      </c>
      <c r="AH80" s="138">
        <v>0.2016503755339025</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4.7702698910447321</v>
      </c>
      <c r="G82" s="136" t="s">
        <v>385</v>
      </c>
      <c r="H82" s="136" t="s">
        <v>385</v>
      </c>
      <c r="I82" s="136" t="s">
        <v>393</v>
      </c>
      <c r="J82" s="136" t="s">
        <v>385</v>
      </c>
      <c r="K82" s="136" t="s">
        <v>385</v>
      </c>
      <c r="L82" s="136" t="s">
        <v>385</v>
      </c>
      <c r="M82" s="136" t="s">
        <v>385</v>
      </c>
      <c r="N82" s="136" t="s">
        <v>385</v>
      </c>
      <c r="O82" s="136" t="s">
        <v>385</v>
      </c>
      <c r="P82" s="136">
        <v>3.0093240799999997E-2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5373793</v>
      </c>
      <c r="AL82" s="147" t="s">
        <v>430</v>
      </c>
    </row>
    <row r="83" spans="1:38" s="2" customFormat="1" ht="26.25" customHeight="1" thickBot="1" x14ac:dyDescent="0.25">
      <c r="A83" s="63" t="s">
        <v>53</v>
      </c>
      <c r="B83" s="74" t="s">
        <v>188</v>
      </c>
      <c r="C83" s="75" t="s">
        <v>189</v>
      </c>
      <c r="D83" s="65"/>
      <c r="E83" s="136" t="s">
        <v>393</v>
      </c>
      <c r="F83" s="136">
        <v>3.6540464960666097E-2</v>
      </c>
      <c r="G83" s="136" t="s">
        <v>393</v>
      </c>
      <c r="H83" s="136" t="s">
        <v>385</v>
      </c>
      <c r="I83" s="136">
        <v>8.4602933539391304E-3</v>
      </c>
      <c r="J83" s="136">
        <v>1.1320530013633342E-2</v>
      </c>
      <c r="K83" s="136">
        <v>9.7175870083036006E-2</v>
      </c>
      <c r="L83" s="136">
        <v>4.8223672117453045E-4</v>
      </c>
      <c r="M83" s="136" t="s">
        <v>393</v>
      </c>
      <c r="N83" s="136" t="s">
        <v>385</v>
      </c>
      <c r="O83" s="136" t="s">
        <v>385</v>
      </c>
      <c r="P83" s="136" t="s">
        <v>385</v>
      </c>
      <c r="Q83" s="136" t="s">
        <v>385</v>
      </c>
      <c r="R83" s="136" t="s">
        <v>385</v>
      </c>
      <c r="S83" s="136" t="s">
        <v>385</v>
      </c>
      <c r="T83" s="136" t="s">
        <v>385</v>
      </c>
      <c r="U83" s="136" t="s">
        <v>385</v>
      </c>
      <c r="V83" s="136" t="s">
        <v>385</v>
      </c>
      <c r="W83" s="136">
        <v>1.3317079999999999E-2</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190244</v>
      </c>
      <c r="AL83" s="147" t="s">
        <v>431</v>
      </c>
    </row>
    <row r="84" spans="1:38" s="2" customFormat="1" ht="26.25" customHeight="1" thickBot="1" x14ac:dyDescent="0.25">
      <c r="A84" s="63" t="s">
        <v>53</v>
      </c>
      <c r="B84" s="74" t="s">
        <v>190</v>
      </c>
      <c r="C84" s="75" t="s">
        <v>191</v>
      </c>
      <c r="D84" s="65"/>
      <c r="E84" s="136" t="s">
        <v>393</v>
      </c>
      <c r="F84" s="136">
        <v>2.1641431137272901E-2</v>
      </c>
      <c r="G84" s="136" t="s">
        <v>385</v>
      </c>
      <c r="H84" s="136" t="s">
        <v>385</v>
      </c>
      <c r="I84" s="136">
        <v>3.8290804631919688E-2</v>
      </c>
      <c r="J84" s="136">
        <v>4.7984675303120353E-2</v>
      </c>
      <c r="K84" s="136">
        <v>4.8469377534664654E-2</v>
      </c>
      <c r="L84" s="136">
        <v>4.9778046021495596E-4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60.301000000000002</v>
      </c>
      <c r="AL84" s="147" t="s">
        <v>432</v>
      </c>
    </row>
    <row r="85" spans="1:38" s="2" customFormat="1" ht="26.25" customHeight="1" thickBot="1" x14ac:dyDescent="0.25">
      <c r="A85" s="63" t="s">
        <v>185</v>
      </c>
      <c r="B85" s="69" t="s">
        <v>192</v>
      </c>
      <c r="C85" s="75" t="s">
        <v>373</v>
      </c>
      <c r="D85" s="65"/>
      <c r="E85" s="136" t="s">
        <v>385</v>
      </c>
      <c r="F85" s="136">
        <v>16.007413591898203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8.9713098914080796</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9.15179207831134</v>
      </c>
      <c r="AL86" s="147" t="s">
        <v>434</v>
      </c>
    </row>
    <row r="87" spans="1:38" s="2" customFormat="1" ht="26.25" customHeight="1" thickBot="1" x14ac:dyDescent="0.25">
      <c r="A87" s="63" t="s">
        <v>185</v>
      </c>
      <c r="B87" s="69" t="s">
        <v>195</v>
      </c>
      <c r="C87" s="73" t="s">
        <v>196</v>
      </c>
      <c r="D87" s="65"/>
      <c r="E87" s="136" t="s">
        <v>385</v>
      </c>
      <c r="F87" s="136">
        <v>5.8527262726107435E-2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7.9875459706293436E-2</v>
      </c>
      <c r="AL87" s="147" t="s">
        <v>434</v>
      </c>
    </row>
    <row r="88" spans="1:38" s="2" customFormat="1" ht="26.25" customHeight="1" thickBot="1" x14ac:dyDescent="0.25">
      <c r="A88" s="63" t="s">
        <v>185</v>
      </c>
      <c r="B88" s="69" t="s">
        <v>197</v>
      </c>
      <c r="C88" s="73" t="s">
        <v>198</v>
      </c>
      <c r="D88" s="65"/>
      <c r="E88" s="136" t="s">
        <v>393</v>
      </c>
      <c r="F88" s="136">
        <v>3.3173886846919705</v>
      </c>
      <c r="G88" s="136" t="s">
        <v>393</v>
      </c>
      <c r="H88" s="136" t="s">
        <v>393</v>
      </c>
      <c r="I88" s="136" t="s">
        <v>393</v>
      </c>
      <c r="J88" s="136" t="s">
        <v>393</v>
      </c>
      <c r="K88" s="136" t="s">
        <v>393</v>
      </c>
      <c r="L88" s="136" t="s">
        <v>393</v>
      </c>
      <c r="M88" s="136" t="s">
        <v>393</v>
      </c>
      <c r="N88" s="136" t="s">
        <v>393</v>
      </c>
      <c r="O88" s="136">
        <v>6.0301000000000009E-6</v>
      </c>
      <c r="P88" s="136" t="s">
        <v>393</v>
      </c>
      <c r="Q88" s="136">
        <v>3.0150499999999999E-5</v>
      </c>
      <c r="R88" s="136">
        <v>3.61806E-4</v>
      </c>
      <c r="S88" s="136" t="s">
        <v>393</v>
      </c>
      <c r="T88" s="136">
        <v>3.0150500000000005E-3</v>
      </c>
      <c r="U88" s="136">
        <v>3.0150499999999999E-5</v>
      </c>
      <c r="V88" s="136" t="s">
        <v>393</v>
      </c>
      <c r="W88" s="136" t="s">
        <v>393</v>
      </c>
      <c r="X88" s="136" t="s">
        <v>393</v>
      </c>
      <c r="Y88" s="136" t="s">
        <v>393</v>
      </c>
      <c r="Z88" s="136" t="s">
        <v>393</v>
      </c>
      <c r="AA88" s="136" t="s">
        <v>393</v>
      </c>
      <c r="AB88" s="136">
        <v>0.15376755</v>
      </c>
      <c r="AC88" s="136" t="s">
        <v>393</v>
      </c>
      <c r="AD88" s="136" t="s">
        <v>393</v>
      </c>
      <c r="AE88" s="137"/>
      <c r="AF88" s="138" t="s">
        <v>385</v>
      </c>
      <c r="AG88" s="138" t="s">
        <v>385</v>
      </c>
      <c r="AH88" s="138" t="s">
        <v>385</v>
      </c>
      <c r="AI88" s="138" t="s">
        <v>385</v>
      </c>
      <c r="AJ88" s="138" t="s">
        <v>385</v>
      </c>
      <c r="AK88" s="138">
        <v>8.3943006000000757</v>
      </c>
      <c r="AL88" s="147" t="s">
        <v>434</v>
      </c>
    </row>
    <row r="89" spans="1:38" s="2" customFormat="1" ht="26.25" customHeight="1" thickBot="1" x14ac:dyDescent="0.25">
      <c r="A89" s="63" t="s">
        <v>185</v>
      </c>
      <c r="B89" s="69" t="s">
        <v>199</v>
      </c>
      <c r="C89" s="73" t="s">
        <v>200</v>
      </c>
      <c r="D89" s="65"/>
      <c r="E89" s="136" t="s">
        <v>385</v>
      </c>
      <c r="F89" s="136">
        <v>1.7565801269533694</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4.6261999618892728</v>
      </c>
      <c r="AL89" s="147" t="s">
        <v>434</v>
      </c>
    </row>
    <row r="90" spans="1:38" s="7" customFormat="1" ht="26.25" customHeight="1" thickBot="1" x14ac:dyDescent="0.25">
      <c r="A90" s="63" t="s">
        <v>185</v>
      </c>
      <c r="B90" s="69" t="s">
        <v>201</v>
      </c>
      <c r="C90" s="73" t="s">
        <v>202</v>
      </c>
      <c r="D90" s="65"/>
      <c r="E90" s="136" t="s">
        <v>385</v>
      </c>
      <c r="F90" s="136">
        <v>2.0296414205174895</v>
      </c>
      <c r="G90" s="136">
        <v>1.421823964364754E-2</v>
      </c>
      <c r="H90" s="136" t="s">
        <v>385</v>
      </c>
      <c r="I90" s="136" t="s">
        <v>385</v>
      </c>
      <c r="J90" s="136" t="s">
        <v>385</v>
      </c>
      <c r="K90" s="136" t="s">
        <v>385</v>
      </c>
      <c r="L90" s="136" t="s">
        <v>385</v>
      </c>
      <c r="M90" s="136" t="s">
        <v>385</v>
      </c>
      <c r="N90" s="136">
        <v>1.5166122286557366E-4</v>
      </c>
      <c r="O90" s="136">
        <v>1.8957652858196721E-4</v>
      </c>
      <c r="P90" s="136">
        <v>9.4788264290983603E-5</v>
      </c>
      <c r="Q90" s="136">
        <v>2.0853418144016372E-4</v>
      </c>
      <c r="R90" s="136">
        <v>1.3270357000737704E-4</v>
      </c>
      <c r="S90" s="136">
        <v>9.4788264290983603E-5</v>
      </c>
      <c r="T90" s="136">
        <v>9.4788264290983603E-5</v>
      </c>
      <c r="U90" s="136">
        <v>7.5830611432786831E-5</v>
      </c>
      <c r="V90" s="136">
        <v>3.5640387373409799</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0.5297295200128247</v>
      </c>
      <c r="AL90" s="145" t="s">
        <v>434</v>
      </c>
    </row>
    <row r="91" spans="1:38" s="2" customFormat="1" ht="26.25" customHeight="1" thickBot="1" x14ac:dyDescent="0.25">
      <c r="A91" s="63" t="s">
        <v>185</v>
      </c>
      <c r="B91" s="67" t="s">
        <v>374</v>
      </c>
      <c r="C91" s="69" t="s">
        <v>203</v>
      </c>
      <c r="D91" s="65"/>
      <c r="E91" s="136">
        <v>1.0154334159999999E-2</v>
      </c>
      <c r="F91" s="136">
        <v>2.71335966E-2</v>
      </c>
      <c r="G91" s="136">
        <v>7.3556932000000007E-4</v>
      </c>
      <c r="H91" s="136">
        <v>2.326537725E-2</v>
      </c>
      <c r="I91" s="136">
        <v>0.15137775581804</v>
      </c>
      <c r="J91" s="136">
        <v>0.15138944211472</v>
      </c>
      <c r="K91" s="136">
        <v>0.15139185585378001</v>
      </c>
      <c r="L91" s="136">
        <v>6.8114297249999997E-2</v>
      </c>
      <c r="M91" s="136">
        <v>0.31063843339999997</v>
      </c>
      <c r="N91" s="136">
        <v>0.19095574400000001</v>
      </c>
      <c r="O91" s="136">
        <v>3.0633498680000003E-2</v>
      </c>
      <c r="P91" s="136">
        <v>1.3883262000000001E-5</v>
      </c>
      <c r="Q91" s="136">
        <v>3.2394278000000005E-4</v>
      </c>
      <c r="R91" s="136">
        <v>3.7996295999999999E-3</v>
      </c>
      <c r="S91" s="136">
        <v>0.13841632500000001</v>
      </c>
      <c r="T91" s="136">
        <v>2.2443490500000003E-2</v>
      </c>
      <c r="U91" s="136" t="s">
        <v>393</v>
      </c>
      <c r="V91" s="136">
        <v>7.8463670499999999E-2</v>
      </c>
      <c r="W91" s="136">
        <v>5.6061150000000009E-4</v>
      </c>
      <c r="X91" s="136">
        <v>6.2227876499999996E-4</v>
      </c>
      <c r="Y91" s="136">
        <v>2.5227517499999994E-4</v>
      </c>
      <c r="Z91" s="136">
        <v>2.5227517499999994E-4</v>
      </c>
      <c r="AA91" s="136">
        <v>2.5227517499999994E-4</v>
      </c>
      <c r="AB91" s="136">
        <v>1.3791042899999998E-3</v>
      </c>
      <c r="AC91" s="136" t="s">
        <v>393</v>
      </c>
      <c r="AD91" s="136" t="s">
        <v>393</v>
      </c>
      <c r="AE91" s="137"/>
      <c r="AF91" s="138" t="s">
        <v>390</v>
      </c>
      <c r="AG91" s="138" t="s">
        <v>390</v>
      </c>
      <c r="AH91" s="138" t="s">
        <v>390</v>
      </c>
      <c r="AI91" s="138" t="s">
        <v>390</v>
      </c>
      <c r="AJ91" s="138" t="s">
        <v>390</v>
      </c>
      <c r="AK91" s="138">
        <v>5.8496810000000004</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2.976623582237144E-2</v>
      </c>
      <c r="J92" s="136">
        <v>0.11118907785006067</v>
      </c>
      <c r="K92" s="136">
        <v>0.27261929842762495</v>
      </c>
      <c r="L92" s="136">
        <v>7.7392213138165742E-4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304.58144364733744</v>
      </c>
      <c r="AL92" s="147" t="s">
        <v>426</v>
      </c>
    </row>
    <row r="93" spans="1:38" s="2" customFormat="1" ht="26.25" customHeight="1" thickBot="1" x14ac:dyDescent="0.25">
      <c r="A93" s="63" t="s">
        <v>53</v>
      </c>
      <c r="B93" s="67" t="s">
        <v>206</v>
      </c>
      <c r="C93" s="64" t="s">
        <v>375</v>
      </c>
      <c r="D93" s="70"/>
      <c r="E93" s="136" t="s">
        <v>385</v>
      </c>
      <c r="F93" s="136">
        <v>1.616332647231782</v>
      </c>
      <c r="G93" s="136" t="s">
        <v>385</v>
      </c>
      <c r="H93" s="136" t="s">
        <v>385</v>
      </c>
      <c r="I93" s="136">
        <v>1.1003874981055637E-3</v>
      </c>
      <c r="J93" s="136">
        <v>4.4015487958147413E-3</v>
      </c>
      <c r="K93" s="136">
        <v>1.1003871913624735E-2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551.73482214699948</v>
      </c>
      <c r="AL93" s="147" t="s">
        <v>427</v>
      </c>
    </row>
    <row r="94" spans="1:38" s="2" customFormat="1" ht="26.25" customHeight="1" thickBot="1" x14ac:dyDescent="0.25">
      <c r="A94" s="63" t="s">
        <v>53</v>
      </c>
      <c r="B94" s="76" t="s">
        <v>376</v>
      </c>
      <c r="C94" s="64" t="s">
        <v>207</v>
      </c>
      <c r="D94" s="65"/>
      <c r="E94" s="136">
        <v>2.5676416657147171E-4</v>
      </c>
      <c r="F94" s="136">
        <v>2.362903915121688E-2</v>
      </c>
      <c r="G94" s="136">
        <v>3.6237937030047583E-6</v>
      </c>
      <c r="H94" s="136">
        <v>1.9292279766520567E-3</v>
      </c>
      <c r="I94" s="136">
        <v>4.1617438859290352E-4</v>
      </c>
      <c r="J94" s="136">
        <v>1.4575024309055949E-3</v>
      </c>
      <c r="K94" s="136">
        <v>3.5447711718655127E-3</v>
      </c>
      <c r="L94" s="136" t="s">
        <v>393</v>
      </c>
      <c r="M94" s="136">
        <v>4.2641123146648485E-5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0.58199929631360015</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0.31327906889978202</v>
      </c>
      <c r="F95" s="136">
        <v>0.30118868082953232</v>
      </c>
      <c r="G95" s="136">
        <v>2.3127662166941214E-3</v>
      </c>
      <c r="H95" s="136">
        <v>2.5769083476810443E-3</v>
      </c>
      <c r="I95" s="136">
        <v>4.9496638016738488E-2</v>
      </c>
      <c r="J95" s="136">
        <v>0.19719818507622333</v>
      </c>
      <c r="K95" s="136">
        <v>0.49260120454569101</v>
      </c>
      <c r="L95" s="136" t="s">
        <v>393</v>
      </c>
      <c r="M95" s="136">
        <v>0.3987166789122274</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5.8597808000999986E-2</v>
      </c>
      <c r="AG95" s="138" t="s">
        <v>390</v>
      </c>
      <c r="AH95" s="138">
        <v>0.11921646812454405</v>
      </c>
      <c r="AI95" s="138">
        <v>0.40941363755487992</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5.3737930000000003E-2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0.5373793</v>
      </c>
      <c r="AE97" s="137"/>
      <c r="AF97" s="138" t="s">
        <v>385</v>
      </c>
      <c r="AG97" s="138" t="s">
        <v>385</v>
      </c>
      <c r="AH97" s="138" t="s">
        <v>385</v>
      </c>
      <c r="AI97" s="138" t="s">
        <v>385</v>
      </c>
      <c r="AJ97" s="138" t="s">
        <v>385</v>
      </c>
      <c r="AK97" s="138">
        <v>5373793</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5.9204682849008657E-2</v>
      </c>
      <c r="F99" s="139">
        <v>4.6891508701814368</v>
      </c>
      <c r="G99" s="139" t="s">
        <v>385</v>
      </c>
      <c r="H99" s="139">
        <v>1.5677227826397211</v>
      </c>
      <c r="I99" s="139">
        <v>5.9370353287671235E-2</v>
      </c>
      <c r="J99" s="139">
        <v>9.1227616027397276E-2</v>
      </c>
      <c r="K99" s="139">
        <v>0.19983192082191784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245833</v>
      </c>
      <c r="AL99" s="148" t="s">
        <v>389</v>
      </c>
    </row>
    <row r="100" spans="1:38" s="2" customFormat="1" ht="26.25" customHeight="1" thickBot="1" x14ac:dyDescent="0.25">
      <c r="A100" s="63" t="s">
        <v>216</v>
      </c>
      <c r="B100" s="63" t="s">
        <v>218</v>
      </c>
      <c r="C100" s="64" t="s">
        <v>378</v>
      </c>
      <c r="D100" s="77"/>
      <c r="E100" s="139">
        <v>8.5717299644853862E-2</v>
      </c>
      <c r="F100" s="139">
        <v>5.6833960364609162</v>
      </c>
      <c r="G100" s="139" t="s">
        <v>385</v>
      </c>
      <c r="H100" s="139">
        <v>2.3672545110671082</v>
      </c>
      <c r="I100" s="139">
        <v>8.29403738630137E-2</v>
      </c>
      <c r="J100" s="139">
        <v>0.12521640008219179</v>
      </c>
      <c r="K100" s="139">
        <v>0.27284502901369861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646158</v>
      </c>
      <c r="AL100" s="148" t="s">
        <v>389</v>
      </c>
    </row>
    <row r="101" spans="1:38" s="2" customFormat="1" ht="26.25" customHeight="1" thickBot="1" x14ac:dyDescent="0.25">
      <c r="A101" s="63" t="s">
        <v>216</v>
      </c>
      <c r="B101" s="63" t="s">
        <v>219</v>
      </c>
      <c r="C101" s="64" t="s">
        <v>220</v>
      </c>
      <c r="D101" s="77"/>
      <c r="E101" s="139">
        <v>1.418752035427224E-2</v>
      </c>
      <c r="F101" s="139">
        <v>7.0781087000000006E-2</v>
      </c>
      <c r="G101" s="139" t="s">
        <v>385</v>
      </c>
      <c r="H101" s="139">
        <v>0.69821447827125382</v>
      </c>
      <c r="I101" s="139">
        <v>8.3764600000000005E-3</v>
      </c>
      <c r="J101" s="139">
        <v>1.2351748848000001E-2</v>
      </c>
      <c r="K101" s="139">
        <v>2.8820747312000003E-2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418823</v>
      </c>
      <c r="AL101" s="148" t="s">
        <v>389</v>
      </c>
    </row>
    <row r="102" spans="1:38" s="2" customFormat="1" ht="26.25" customHeight="1" thickBot="1" x14ac:dyDescent="0.25">
      <c r="A102" s="63" t="s">
        <v>216</v>
      </c>
      <c r="B102" s="63" t="s">
        <v>221</v>
      </c>
      <c r="C102" s="64" t="s">
        <v>356</v>
      </c>
      <c r="D102" s="77"/>
      <c r="E102" s="139">
        <v>1.591287819983277E-2</v>
      </c>
      <c r="F102" s="139">
        <v>1.3584183349999999</v>
      </c>
      <c r="G102" s="139" t="s">
        <v>385</v>
      </c>
      <c r="H102" s="139">
        <v>4.7466607687846114</v>
      </c>
      <c r="I102" s="139">
        <v>1.2196646E-2</v>
      </c>
      <c r="J102" s="139">
        <v>0.27527703000000003</v>
      </c>
      <c r="K102" s="139">
        <v>1.9571345400000002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1985223</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9.3401836463708821E-4</v>
      </c>
      <c r="F104" s="139">
        <v>1.4171674E-2</v>
      </c>
      <c r="G104" s="139" t="s">
        <v>385</v>
      </c>
      <c r="H104" s="139">
        <v>5.1795514045368127E-2</v>
      </c>
      <c r="I104" s="139">
        <v>2.6356175999999999E-4</v>
      </c>
      <c r="J104" s="139">
        <v>7.9068527999999992E-4</v>
      </c>
      <c r="K104" s="139">
        <v>1.8449323200000001E-3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26147</v>
      </c>
      <c r="AL104" s="148" t="s">
        <v>389</v>
      </c>
    </row>
    <row r="105" spans="1:38" s="2" customFormat="1" ht="26.25" customHeight="1" thickBot="1" x14ac:dyDescent="0.25">
      <c r="A105" s="63" t="s">
        <v>216</v>
      </c>
      <c r="B105" s="63" t="s">
        <v>226</v>
      </c>
      <c r="C105" s="64" t="s">
        <v>227</v>
      </c>
      <c r="D105" s="77"/>
      <c r="E105" s="139">
        <v>1.2810157829640889E-3</v>
      </c>
      <c r="F105" s="139">
        <v>4.1561550000000003E-2</v>
      </c>
      <c r="G105" s="139" t="s">
        <v>385</v>
      </c>
      <c r="H105" s="139">
        <v>7.0584783832948528E-2</v>
      </c>
      <c r="I105" s="139">
        <v>9.5275600000000013E-4</v>
      </c>
      <c r="J105" s="139">
        <v>1.4971879999999998E-3</v>
      </c>
      <c r="K105" s="139">
        <v>3.2665919999999996E-3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9722</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1.22546851982807E-2</v>
      </c>
      <c r="F107" s="139">
        <v>1.2484885050000001</v>
      </c>
      <c r="G107" s="139" t="s">
        <v>385</v>
      </c>
      <c r="H107" s="139">
        <v>1.4515141804963569</v>
      </c>
      <c r="I107" s="139">
        <v>2.2699791E-2</v>
      </c>
      <c r="J107" s="139">
        <v>0.30266388</v>
      </c>
      <c r="K107" s="139">
        <v>1.4376534299999999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7566597</v>
      </c>
      <c r="AL107" s="148" t="s">
        <v>389</v>
      </c>
    </row>
    <row r="108" spans="1:38" s="2" customFormat="1" ht="26.25" customHeight="1" thickBot="1" x14ac:dyDescent="0.25">
      <c r="A108" s="63" t="s">
        <v>216</v>
      </c>
      <c r="B108" s="63" t="s">
        <v>231</v>
      </c>
      <c r="C108" s="64" t="s">
        <v>350</v>
      </c>
      <c r="D108" s="77"/>
      <c r="E108" s="139">
        <v>2.6953593349022999E-2</v>
      </c>
      <c r="F108" s="139">
        <v>0.66504142799999999</v>
      </c>
      <c r="G108" s="139" t="s">
        <v>385</v>
      </c>
      <c r="H108" s="139">
        <v>1.181463369445755</v>
      </c>
      <c r="I108" s="139">
        <v>1.2315582E-2</v>
      </c>
      <c r="J108" s="139">
        <v>0.12315582000000001</v>
      </c>
      <c r="K108" s="139">
        <v>0.24631164000000003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6157791</v>
      </c>
      <c r="AL108" s="148" t="s">
        <v>389</v>
      </c>
    </row>
    <row r="109" spans="1:38" s="2" customFormat="1" ht="26.25" customHeight="1" thickBot="1" x14ac:dyDescent="0.25">
      <c r="A109" s="63" t="s">
        <v>216</v>
      </c>
      <c r="B109" s="63" t="s">
        <v>232</v>
      </c>
      <c r="C109" s="64" t="s">
        <v>351</v>
      </c>
      <c r="D109" s="77"/>
      <c r="E109" s="139">
        <v>1.1361503016552E-3</v>
      </c>
      <c r="F109" s="139">
        <v>8.4306044999999996E-2</v>
      </c>
      <c r="G109" s="139" t="s">
        <v>385</v>
      </c>
      <c r="H109" s="139">
        <v>0.1042813717787896</v>
      </c>
      <c r="I109" s="139">
        <v>3.4480999999999999E-3</v>
      </c>
      <c r="J109" s="139">
        <v>1.896455E-2</v>
      </c>
      <c r="K109" s="139">
        <v>1.896455E-2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172405</v>
      </c>
      <c r="AL109" s="148" t="s">
        <v>389</v>
      </c>
    </row>
    <row r="110" spans="1:38" s="2" customFormat="1" ht="26.25" customHeight="1" thickBot="1" x14ac:dyDescent="0.25">
      <c r="A110" s="63" t="s">
        <v>216</v>
      </c>
      <c r="B110" s="63" t="s">
        <v>233</v>
      </c>
      <c r="C110" s="64" t="s">
        <v>352</v>
      </c>
      <c r="D110" s="77"/>
      <c r="E110" s="139">
        <v>1.0601837070283199E-3</v>
      </c>
      <c r="F110" s="139">
        <v>0.12243777599999998</v>
      </c>
      <c r="G110" s="139" t="s">
        <v>385</v>
      </c>
      <c r="H110" s="139">
        <v>0.13152105250293619</v>
      </c>
      <c r="I110" s="139">
        <v>5.9712699999999999E-3</v>
      </c>
      <c r="J110" s="139">
        <v>4.4689660000000006E-2</v>
      </c>
      <c r="K110" s="139">
        <v>4.4689660000000006E-2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250384</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2.9785599999999999</v>
      </c>
      <c r="F112" s="139" t="s">
        <v>385</v>
      </c>
      <c r="G112" s="139" t="s">
        <v>385</v>
      </c>
      <c r="H112" s="139">
        <v>3.9367200000000002</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74464000</v>
      </c>
      <c r="AL112" s="148" t="s">
        <v>391</v>
      </c>
    </row>
    <row r="113" spans="1:38" s="2" customFormat="1" ht="26.25" customHeight="1" thickBot="1" x14ac:dyDescent="0.25">
      <c r="A113" s="63" t="s">
        <v>235</v>
      </c>
      <c r="B113" s="78" t="s">
        <v>238</v>
      </c>
      <c r="C113" s="79" t="s">
        <v>239</v>
      </c>
      <c r="D113" s="65"/>
      <c r="E113" s="139">
        <v>1.889541931676662</v>
      </c>
      <c r="F113" s="139" t="s">
        <v>392</v>
      </c>
      <c r="G113" s="139" t="s">
        <v>385</v>
      </c>
      <c r="H113" s="139">
        <v>18.680546057130631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76162953.1739088</v>
      </c>
      <c r="AL113" s="148" t="s">
        <v>391</v>
      </c>
    </row>
    <row r="114" spans="1:38" s="2" customFormat="1" ht="26.25" customHeight="1" thickBot="1" x14ac:dyDescent="0.25">
      <c r="A114" s="63" t="s">
        <v>235</v>
      </c>
      <c r="B114" s="78" t="s">
        <v>240</v>
      </c>
      <c r="C114" s="79" t="s">
        <v>357</v>
      </c>
      <c r="D114" s="65"/>
      <c r="E114" s="139">
        <v>2.5188934500000002E-4</v>
      </c>
      <c r="F114" s="139" t="s">
        <v>385</v>
      </c>
      <c r="G114" s="139" t="s">
        <v>385</v>
      </c>
      <c r="H114" s="139">
        <v>8.1864037125000007E-4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6297.2336249999998</v>
      </c>
      <c r="AL114" s="148" t="s">
        <v>391</v>
      </c>
    </row>
    <row r="115" spans="1:38" s="2" customFormat="1" ht="26.25" customHeight="1" thickBot="1" x14ac:dyDescent="0.25">
      <c r="A115" s="63" t="s">
        <v>235</v>
      </c>
      <c r="B115" s="78" t="s">
        <v>241</v>
      </c>
      <c r="C115" s="79" t="s">
        <v>242</v>
      </c>
      <c r="D115" s="65"/>
      <c r="E115" s="139">
        <v>3.1811261313264463E-2</v>
      </c>
      <c r="F115" s="139" t="s">
        <v>385</v>
      </c>
      <c r="G115" s="139" t="s">
        <v>385</v>
      </c>
      <c r="H115" s="139">
        <v>6.3622522626528927E-2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795281.53283161158</v>
      </c>
      <c r="AL115" s="148" t="s">
        <v>391</v>
      </c>
    </row>
    <row r="116" spans="1:38" s="2" customFormat="1" ht="26.25" customHeight="1" thickBot="1" x14ac:dyDescent="0.25">
      <c r="A116" s="63" t="s">
        <v>235</v>
      </c>
      <c r="B116" s="63" t="s">
        <v>243</v>
      </c>
      <c r="C116" s="69" t="s">
        <v>379</v>
      </c>
      <c r="D116" s="65"/>
      <c r="E116" s="139">
        <v>1.0605710614907109</v>
      </c>
      <c r="F116" s="139" t="s">
        <v>392</v>
      </c>
      <c r="G116" s="139" t="s">
        <v>385</v>
      </c>
      <c r="H116" s="139">
        <v>1.460778850150191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10107456.553826552</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0.15867033799999999</v>
      </c>
      <c r="J119" s="139">
        <v>2.8654008300000005</v>
      </c>
      <c r="K119" s="139">
        <v>1.9096630800000001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1475567</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0.12900344</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1475567</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1.1733861999999998E-6</v>
      </c>
      <c r="AD122" s="139" t="s">
        <v>385</v>
      </c>
      <c r="AE122" s="137"/>
      <c r="AF122" s="140" t="s">
        <v>385</v>
      </c>
      <c r="AG122" s="140" t="s">
        <v>385</v>
      </c>
      <c r="AH122" s="140" t="s">
        <v>385</v>
      </c>
      <c r="AI122" s="140" t="s">
        <v>385</v>
      </c>
      <c r="AJ122" s="140" t="s">
        <v>385</v>
      </c>
      <c r="AK122" s="140">
        <v>135238</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0.42769470993749997</v>
      </c>
      <c r="G125" s="136" t="s">
        <v>385</v>
      </c>
      <c r="H125" s="136" t="s">
        <v>393</v>
      </c>
      <c r="I125" s="136">
        <v>1.6404566294106975E-4</v>
      </c>
      <c r="J125" s="136">
        <v>1.088666672245281E-3</v>
      </c>
      <c r="K125" s="136">
        <v>2.3016103618701605E-3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27.700909688708869</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0.15849839999999998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660.41</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5.2623037593174009E-3</v>
      </c>
      <c r="F129" s="136">
        <v>4.4759825079251456E-2</v>
      </c>
      <c r="G129" s="136">
        <v>2.8428537550335384E-4</v>
      </c>
      <c r="H129" s="136" t="s">
        <v>393</v>
      </c>
      <c r="I129" s="136">
        <v>2.4194500042838627E-5</v>
      </c>
      <c r="J129" s="136">
        <v>4.2340375074967597E-5</v>
      </c>
      <c r="K129" s="136">
        <v>6.0486250107096569E-5</v>
      </c>
      <c r="L129" s="136">
        <v>8.4680750149935206E-7</v>
      </c>
      <c r="M129" s="136">
        <v>4.2340375074967601E-4</v>
      </c>
      <c r="N129" s="136">
        <v>7.8632125139225535E-3</v>
      </c>
      <c r="O129" s="136">
        <v>6.0486250107096571E-4</v>
      </c>
      <c r="P129" s="136">
        <v>3.3872300059974077E-4</v>
      </c>
      <c r="Q129" s="136">
        <v>9.6778000171354508E-5</v>
      </c>
      <c r="R129" s="136" t="s">
        <v>393</v>
      </c>
      <c r="S129" s="136" t="s">
        <v>393</v>
      </c>
      <c r="T129" s="136">
        <v>8.4680750149935201E-4</v>
      </c>
      <c r="U129" s="136" t="s">
        <v>393</v>
      </c>
      <c r="V129" s="136" t="s">
        <v>393</v>
      </c>
      <c r="W129" s="136">
        <v>2.1170187537483796</v>
      </c>
      <c r="X129" s="136" t="s">
        <v>393</v>
      </c>
      <c r="Y129" s="136" t="s">
        <v>393</v>
      </c>
      <c r="Z129" s="136" t="s">
        <v>393</v>
      </c>
      <c r="AA129" s="136" t="s">
        <v>393</v>
      </c>
      <c r="AB129" s="136">
        <v>1.2097250021419314E-4</v>
      </c>
      <c r="AC129" s="136">
        <v>1.2097250021419313E-2</v>
      </c>
      <c r="AD129" s="136" t="s">
        <v>385</v>
      </c>
      <c r="AE129" s="137"/>
      <c r="AF129" s="138" t="s">
        <v>385</v>
      </c>
      <c r="AG129" s="138" t="s">
        <v>385</v>
      </c>
      <c r="AH129" s="138" t="s">
        <v>385</v>
      </c>
      <c r="AI129" s="138" t="s">
        <v>385</v>
      </c>
      <c r="AJ129" s="138" t="s">
        <v>385</v>
      </c>
      <c r="AK129" s="138">
        <v>6.0486250107096566</v>
      </c>
      <c r="AL129" s="147" t="s">
        <v>396</v>
      </c>
    </row>
    <row r="130" spans="1:38" s="2" customFormat="1" ht="26.25" customHeight="1" thickBot="1" x14ac:dyDescent="0.25">
      <c r="A130" s="63" t="s">
        <v>260</v>
      </c>
      <c r="B130" s="67" t="s">
        <v>272</v>
      </c>
      <c r="C130" s="81" t="s">
        <v>273</v>
      </c>
      <c r="D130" s="65"/>
      <c r="E130" s="136">
        <v>3.3852897750413823E-4</v>
      </c>
      <c r="F130" s="136">
        <v>2.879441877621406E-3</v>
      </c>
      <c r="G130" s="136">
        <v>1.8288347060568386E-5</v>
      </c>
      <c r="H130" s="136" t="s">
        <v>393</v>
      </c>
      <c r="I130" s="136">
        <v>1.5564550689845438E-6</v>
      </c>
      <c r="J130" s="136">
        <v>2.7237963707229518E-6</v>
      </c>
      <c r="K130" s="136">
        <v>3.8911376724613587E-6</v>
      </c>
      <c r="L130" s="136">
        <v>5.4475927414459035E-8</v>
      </c>
      <c r="M130" s="136">
        <v>2.7237963707229517E-5</v>
      </c>
      <c r="N130" s="136">
        <v>5.0584789741997668E-4</v>
      </c>
      <c r="O130" s="136">
        <v>3.8911376724613595E-5</v>
      </c>
      <c r="P130" s="136">
        <v>2.1790370965783614E-5</v>
      </c>
      <c r="Q130" s="136">
        <v>6.2258202759381751E-6</v>
      </c>
      <c r="R130" s="136" t="s">
        <v>393</v>
      </c>
      <c r="S130" s="136" t="s">
        <v>393</v>
      </c>
      <c r="T130" s="136">
        <v>5.4475927414459034E-5</v>
      </c>
      <c r="U130" s="136" t="s">
        <v>393</v>
      </c>
      <c r="V130" s="136" t="s">
        <v>393</v>
      </c>
      <c r="W130" s="136">
        <v>0.13618981853614756</v>
      </c>
      <c r="X130" s="136" t="s">
        <v>393</v>
      </c>
      <c r="Y130" s="136" t="s">
        <v>393</v>
      </c>
      <c r="Z130" s="136" t="s">
        <v>393</v>
      </c>
      <c r="AA130" s="136" t="s">
        <v>393</v>
      </c>
      <c r="AB130" s="136">
        <v>7.7822753449227174E-6</v>
      </c>
      <c r="AC130" s="136">
        <v>7.7822753449227188E-4</v>
      </c>
      <c r="AD130" s="136" t="s">
        <v>385</v>
      </c>
      <c r="AE130" s="137"/>
      <c r="AF130" s="138" t="s">
        <v>385</v>
      </c>
      <c r="AG130" s="138" t="s">
        <v>385</v>
      </c>
      <c r="AH130" s="138" t="s">
        <v>385</v>
      </c>
      <c r="AI130" s="138" t="s">
        <v>385</v>
      </c>
      <c r="AJ130" s="138" t="s">
        <v>385</v>
      </c>
      <c r="AK130" s="138">
        <v>0.38911376724613594</v>
      </c>
      <c r="AL130" s="147" t="s">
        <v>396</v>
      </c>
    </row>
    <row r="131" spans="1:38" s="2" customFormat="1" ht="26.25" customHeight="1" thickBot="1" x14ac:dyDescent="0.25">
      <c r="A131" s="63" t="s">
        <v>260</v>
      </c>
      <c r="B131" s="67" t="s">
        <v>274</v>
      </c>
      <c r="C131" s="75" t="s">
        <v>275</v>
      </c>
      <c r="D131" s="65"/>
      <c r="E131" s="136">
        <v>3.9377431610086088E-3</v>
      </c>
      <c r="F131" s="136">
        <v>1.5313445626144589E-3</v>
      </c>
      <c r="G131" s="136">
        <v>1.9640621597542965E-3</v>
      </c>
      <c r="H131" s="136" t="s">
        <v>393</v>
      </c>
      <c r="I131" s="136" t="s">
        <v>393</v>
      </c>
      <c r="J131" s="136" t="s">
        <v>393</v>
      </c>
      <c r="K131" s="136">
        <v>4.1267816266971581E-3</v>
      </c>
      <c r="L131" s="136">
        <v>9.4915977414034632E-5</v>
      </c>
      <c r="M131" s="136">
        <v>3.2814526341738404E-3</v>
      </c>
      <c r="N131" s="136">
        <v>6.3019574889110197E-2</v>
      </c>
      <c r="O131" s="136">
        <v>5.3040822018627226E-3</v>
      </c>
      <c r="P131" s="136">
        <v>9.5237450308563065E-2</v>
      </c>
      <c r="Q131" s="136">
        <v>1.7549146603450225E-4</v>
      </c>
      <c r="R131" s="136">
        <v>7.0721096024836303E-4</v>
      </c>
      <c r="S131" s="136">
        <v>1.1578507184140933E-2</v>
      </c>
      <c r="T131" s="136">
        <v>6.5629052683476811E-4</v>
      </c>
      <c r="U131" s="136" t="s">
        <v>393</v>
      </c>
      <c r="V131" s="136" t="s">
        <v>393</v>
      </c>
      <c r="W131" s="136">
        <v>71.245605635871684</v>
      </c>
      <c r="X131" s="136" t="s">
        <v>393</v>
      </c>
      <c r="Y131" s="136" t="s">
        <v>393</v>
      </c>
      <c r="Z131" s="136" t="s">
        <v>393</v>
      </c>
      <c r="AA131" s="136" t="s">
        <v>393</v>
      </c>
      <c r="AB131" s="136">
        <v>8.7505403577969088E-8</v>
      </c>
      <c r="AC131" s="136">
        <v>0.21876350894492275</v>
      </c>
      <c r="AD131" s="136">
        <v>4.3752701788984542E-2</v>
      </c>
      <c r="AE131" s="137"/>
      <c r="AF131" s="138" t="s">
        <v>385</v>
      </c>
      <c r="AG131" s="138" t="s">
        <v>385</v>
      </c>
      <c r="AH131" s="138" t="s">
        <v>385</v>
      </c>
      <c r="AI131" s="138" t="s">
        <v>385</v>
      </c>
      <c r="AJ131" s="138" t="s">
        <v>385</v>
      </c>
      <c r="AK131" s="138">
        <v>2.1876350894492269</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5.7459599999999987E-3</v>
      </c>
      <c r="F133" s="136">
        <v>9.0542399999999989E-5</v>
      </c>
      <c r="G133" s="136">
        <v>7.8702239999999999E-4</v>
      </c>
      <c r="H133" s="136" t="s">
        <v>385</v>
      </c>
      <c r="I133" s="136">
        <v>2.4167855999999998E-4</v>
      </c>
      <c r="J133" s="136">
        <v>2.4167855999999998E-4</v>
      </c>
      <c r="K133" s="136">
        <v>2.6856268799999998E-4</v>
      </c>
      <c r="L133" s="136" t="s">
        <v>393</v>
      </c>
      <c r="M133" s="136">
        <v>9.75072E-4</v>
      </c>
      <c r="N133" s="136">
        <v>2.0915294399999999E-4</v>
      </c>
      <c r="O133" s="136">
        <v>3.5032943999999995E-5</v>
      </c>
      <c r="P133" s="136">
        <v>1.0377552E-2</v>
      </c>
      <c r="Q133" s="136">
        <v>9.4790927999999984E-5</v>
      </c>
      <c r="R133" s="136">
        <v>9.444268799999999E-5</v>
      </c>
      <c r="S133" s="136">
        <v>8.6572463999999986E-5</v>
      </c>
      <c r="T133" s="136">
        <v>1.2069998399999998E-4</v>
      </c>
      <c r="U133" s="136">
        <v>1.3776374400000001E-4</v>
      </c>
      <c r="V133" s="136">
        <v>1.1152037759999999E-3</v>
      </c>
      <c r="W133" s="136">
        <v>1.8804959999999996E-4</v>
      </c>
      <c r="X133" s="136">
        <v>9.1935359999999991E-8</v>
      </c>
      <c r="Y133" s="136">
        <v>5.0216207999999991E-8</v>
      </c>
      <c r="Z133" s="136">
        <v>4.4853311999999998E-8</v>
      </c>
      <c r="AA133" s="136">
        <v>4.8683951999999999E-8</v>
      </c>
      <c r="AB133" s="136">
        <v>2.3568883199999999E-7</v>
      </c>
      <c r="AC133" s="136">
        <v>1.0447199999999999E-3</v>
      </c>
      <c r="AD133" s="136">
        <v>2.8555679999999997E-3</v>
      </c>
      <c r="AE133" s="137"/>
      <c r="AF133" s="138" t="s">
        <v>385</v>
      </c>
      <c r="AG133" s="138" t="s">
        <v>385</v>
      </c>
      <c r="AH133" s="138" t="s">
        <v>385</v>
      </c>
      <c r="AI133" s="138" t="s">
        <v>385</v>
      </c>
      <c r="AJ133" s="138" t="s">
        <v>385</v>
      </c>
      <c r="AK133" s="138">
        <v>6964.7999999999993</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5.2349823691234237E-3</v>
      </c>
      <c r="F136" s="136">
        <v>0.12013234186305136</v>
      </c>
      <c r="G136" s="136">
        <v>5.1802196201027884E-3</v>
      </c>
      <c r="H136" s="136">
        <v>1.0094078705650114</v>
      </c>
      <c r="I136" s="136">
        <v>1.1359067217471736E-3</v>
      </c>
      <c r="J136" s="136">
        <v>1.1359067217471736E-3</v>
      </c>
      <c r="K136" s="136">
        <v>1.1359067217471736E-3</v>
      </c>
      <c r="L136" s="136" t="s">
        <v>393</v>
      </c>
      <c r="M136" s="136">
        <v>2.650381781216488E-3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469380.42639496585</v>
      </c>
      <c r="AL136" s="147" t="s">
        <v>443</v>
      </c>
    </row>
    <row r="137" spans="1:38" s="2" customFormat="1" ht="26.25" customHeight="1" thickBot="1" x14ac:dyDescent="0.25">
      <c r="A137" s="63" t="s">
        <v>260</v>
      </c>
      <c r="B137" s="63" t="s">
        <v>286</v>
      </c>
      <c r="C137" s="64" t="s">
        <v>287</v>
      </c>
      <c r="D137" s="65"/>
      <c r="E137" s="136">
        <v>3.6871268008466448E-3</v>
      </c>
      <c r="F137" s="136">
        <v>1.097257747743223</v>
      </c>
      <c r="G137" s="136">
        <v>8.8104137217708423E-5</v>
      </c>
      <c r="H137" s="136">
        <v>4.3007031690419917E-3</v>
      </c>
      <c r="I137" s="136">
        <v>6.2987859616954875E-3</v>
      </c>
      <c r="J137" s="136">
        <v>6.2987859616954875E-3</v>
      </c>
      <c r="K137" s="136">
        <v>6.2987859616954875E-3</v>
      </c>
      <c r="L137" s="136" t="s">
        <v>393</v>
      </c>
      <c r="M137" s="136">
        <v>4.9524806826833773E-3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242340.31131222766</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0.14709106373924372</v>
      </c>
      <c r="J139" s="136">
        <v>0.14709106373924372</v>
      </c>
      <c r="K139" s="136">
        <v>0.14709106373924372</v>
      </c>
      <c r="L139" s="136" t="s">
        <v>393</v>
      </c>
      <c r="M139" s="136" t="s">
        <v>393</v>
      </c>
      <c r="N139" s="136">
        <v>4.2595280964203132E-4</v>
      </c>
      <c r="O139" s="136">
        <v>8.5954835910815415E-4</v>
      </c>
      <c r="P139" s="136">
        <v>8.5954835910815415E-4</v>
      </c>
      <c r="Q139" s="136">
        <v>1.3621327111620761E-3</v>
      </c>
      <c r="R139" s="136">
        <v>1.3007866483983686E-3</v>
      </c>
      <c r="S139" s="136">
        <v>3.0227334880851167E-3</v>
      </c>
      <c r="T139" s="136" t="s">
        <v>393</v>
      </c>
      <c r="U139" s="136" t="s">
        <v>393</v>
      </c>
      <c r="V139" s="136" t="s">
        <v>393</v>
      </c>
      <c r="W139" s="136">
        <v>1.4919823237918826</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2439.2598039215663</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108.57349956783307</v>
      </c>
      <c r="F141" s="19">
        <f t="shared" ref="F141:AJ141" si="0">SUM(F14:F140)</f>
        <v>172.78676199955677</v>
      </c>
      <c r="G141" s="19">
        <f t="shared" si="0"/>
        <v>117.86211949644658</v>
      </c>
      <c r="H141" s="19">
        <f t="shared" si="0"/>
        <v>39.178796489589466</v>
      </c>
      <c r="I141" s="19">
        <f t="shared" si="0"/>
        <v>47.039006654628992</v>
      </c>
      <c r="J141" s="19">
        <f t="shared" si="0"/>
        <v>57.218608699889366</v>
      </c>
      <c r="K141" s="19">
        <f t="shared" si="0"/>
        <v>78.886238420108512</v>
      </c>
      <c r="L141" s="19">
        <f t="shared" si="0"/>
        <v>3.8237818064740714</v>
      </c>
      <c r="M141" s="19">
        <f t="shared" si="0"/>
        <v>604.60740666195363</v>
      </c>
      <c r="N141" s="19">
        <f t="shared" si="0"/>
        <v>48.453356843480492</v>
      </c>
      <c r="O141" s="19">
        <f t="shared" si="0"/>
        <v>1.4501480541475256</v>
      </c>
      <c r="P141" s="19">
        <f t="shared" si="0"/>
        <v>1.7145152454786179</v>
      </c>
      <c r="Q141" s="19">
        <f t="shared" si="0"/>
        <v>2.1960347310739277</v>
      </c>
      <c r="R141" s="19">
        <f t="shared" si="0"/>
        <v>4.5319457464566959</v>
      </c>
      <c r="S141" s="19">
        <f t="shared" si="0"/>
        <v>9.5481219330711813</v>
      </c>
      <c r="T141" s="19">
        <f t="shared" si="0"/>
        <v>3.5982766068980978</v>
      </c>
      <c r="U141" s="19">
        <f t="shared" si="0"/>
        <v>2.6169589842304708</v>
      </c>
      <c r="V141" s="19">
        <f t="shared" si="0"/>
        <v>30.612707832813701</v>
      </c>
      <c r="W141" s="19">
        <f t="shared" si="0"/>
        <v>680.82997704627178</v>
      </c>
      <c r="X141" s="19">
        <f t="shared" si="0"/>
        <v>7.7369923759624593</v>
      </c>
      <c r="Y141" s="19">
        <f t="shared" si="0"/>
        <v>6.6289316007511214</v>
      </c>
      <c r="Z141" s="19">
        <f t="shared" si="0"/>
        <v>3.454780305204046</v>
      </c>
      <c r="AA141" s="19">
        <f t="shared" si="0"/>
        <v>3.9411316768060742</v>
      </c>
      <c r="AB141" s="19">
        <f t="shared" si="0"/>
        <v>36.482150192560383</v>
      </c>
      <c r="AC141" s="19">
        <f t="shared" si="0"/>
        <v>5.667180449237164</v>
      </c>
      <c r="AD141" s="19">
        <f t="shared" si="0"/>
        <v>22.705512091663049</v>
      </c>
      <c r="AE141" s="55"/>
      <c r="AF141" s="19">
        <f t="shared" si="0"/>
        <v>95972.050066114563</v>
      </c>
      <c r="AG141" s="19">
        <f t="shared" si="0"/>
        <v>190464.88390608592</v>
      </c>
      <c r="AH141" s="19">
        <f t="shared" si="0"/>
        <v>241637.81978456772</v>
      </c>
      <c r="AI141" s="19">
        <f t="shared" si="0"/>
        <v>24355.571935529661</v>
      </c>
      <c r="AJ141" s="19">
        <f t="shared" si="0"/>
        <v>114.75953611399997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108.57349956783307</v>
      </c>
      <c r="F152" s="13">
        <f t="shared" ref="F152:AD152" si="1">SUM(F$141, F$151, IF(AND(ISNUMBER(SEARCH($B$4,"AT|BE|CH|GB|IE|LT|LU|NL")),SUM(F$143:F$149)&gt;0),SUM(F$143:F$149)-SUM(F$27:F$33),0))</f>
        <v>172.78676199955677</v>
      </c>
      <c r="G152" s="13">
        <f t="shared" si="1"/>
        <v>117.86211949644658</v>
      </c>
      <c r="H152" s="13">
        <f t="shared" si="1"/>
        <v>39.178796489589466</v>
      </c>
      <c r="I152" s="13">
        <f t="shared" si="1"/>
        <v>47.039006654628992</v>
      </c>
      <c r="J152" s="13">
        <f t="shared" si="1"/>
        <v>57.218608699889366</v>
      </c>
      <c r="K152" s="13">
        <f t="shared" si="1"/>
        <v>78.886238420108512</v>
      </c>
      <c r="L152" s="13">
        <f t="shared" si="1"/>
        <v>3.8237818064740714</v>
      </c>
      <c r="M152" s="13">
        <f t="shared" si="1"/>
        <v>604.60740666195363</v>
      </c>
      <c r="N152" s="13">
        <f t="shared" si="1"/>
        <v>48.453356843480492</v>
      </c>
      <c r="O152" s="13">
        <f t="shared" si="1"/>
        <v>1.4501480541475256</v>
      </c>
      <c r="P152" s="13">
        <f t="shared" si="1"/>
        <v>1.7145152454786179</v>
      </c>
      <c r="Q152" s="13">
        <f t="shared" si="1"/>
        <v>2.1960347310739277</v>
      </c>
      <c r="R152" s="13">
        <f t="shared" si="1"/>
        <v>4.5319457464566959</v>
      </c>
      <c r="S152" s="13">
        <f t="shared" si="1"/>
        <v>9.5481219330711813</v>
      </c>
      <c r="T152" s="13">
        <f t="shared" si="1"/>
        <v>3.5982766068980978</v>
      </c>
      <c r="U152" s="13">
        <f t="shared" si="1"/>
        <v>2.6169589842304708</v>
      </c>
      <c r="V152" s="13">
        <f t="shared" si="1"/>
        <v>30.612707832813701</v>
      </c>
      <c r="W152" s="13">
        <f t="shared" si="1"/>
        <v>680.82997704627178</v>
      </c>
      <c r="X152" s="13">
        <f t="shared" si="1"/>
        <v>7.7369923759624593</v>
      </c>
      <c r="Y152" s="13">
        <f t="shared" si="1"/>
        <v>6.6289316007511214</v>
      </c>
      <c r="Z152" s="13">
        <f t="shared" si="1"/>
        <v>3.454780305204046</v>
      </c>
      <c r="AA152" s="13">
        <f t="shared" si="1"/>
        <v>3.9411316768060742</v>
      </c>
      <c r="AB152" s="13">
        <f t="shared" si="1"/>
        <v>36.482150192560383</v>
      </c>
      <c r="AC152" s="13">
        <f t="shared" si="1"/>
        <v>5.667180449237164</v>
      </c>
      <c r="AD152" s="13">
        <f t="shared" si="1"/>
        <v>22.705512091663049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108.57349956783307</v>
      </c>
      <c r="F154" s="13">
        <f>SUM(F$141, F$153, -1 * IF(OR($B$6=2005,$B$6&gt;=2020),SUM(F$99:F$122),0), IF(AND(ISNUMBER(SEARCH($B$4,"AT|BE|CH|GB|IE|LT|LU|NL")),SUM(F$143:F$149)&gt;0),SUM(F$143:F$149)-SUM(F$27:F$33),0))</f>
        <v>172.78676199955677</v>
      </c>
      <c r="G154" s="13">
        <f>SUM(G$141, G$153, IF(AND(ISNUMBER(SEARCH($B$4,"AT|BE|CH|GB|IE|LT|LU|NL")),SUM(G$143:G$149)&gt;0),SUM(G$143:G$149)-SUM(G$27:G$33),0))</f>
        <v>117.86211949644658</v>
      </c>
      <c r="H154" s="13">
        <f>SUM(H$141, H$153, IF(AND(ISNUMBER(SEARCH($B$4,"AT|BE|CH|GB|IE|LT|LU|NL")),SUM(H$143:H$149)&gt;0),SUM(H$143:H$149)-SUM(H$27:H$33),0))</f>
        <v>39.178796489589466</v>
      </c>
      <c r="I154" s="13">
        <f t="shared" ref="I154:AD154" si="2">SUM(I$141, I$153, IF(AND(ISNUMBER(SEARCH($B$4,"AT|BE|CH|GB|IE|LT|LU|NL")),SUM(I$143:I$149)&gt;0),SUM(I$143:I$149)-SUM(I$27:I$33),0))</f>
        <v>47.039006654628992</v>
      </c>
      <c r="J154" s="13">
        <f t="shared" si="2"/>
        <v>57.218608699889366</v>
      </c>
      <c r="K154" s="13">
        <f t="shared" si="2"/>
        <v>78.886238420108512</v>
      </c>
      <c r="L154" s="13">
        <f t="shared" si="2"/>
        <v>3.8237818064740714</v>
      </c>
      <c r="M154" s="13">
        <f t="shared" si="2"/>
        <v>604.60740666195363</v>
      </c>
      <c r="N154" s="13">
        <f t="shared" si="2"/>
        <v>48.453356843480492</v>
      </c>
      <c r="O154" s="13">
        <f t="shared" si="2"/>
        <v>1.4501480541475256</v>
      </c>
      <c r="P154" s="13">
        <f t="shared" si="2"/>
        <v>1.7145152454786179</v>
      </c>
      <c r="Q154" s="13">
        <f t="shared" si="2"/>
        <v>2.1960347310739277</v>
      </c>
      <c r="R154" s="13">
        <f t="shared" si="2"/>
        <v>4.5319457464566959</v>
      </c>
      <c r="S154" s="13">
        <f t="shared" si="2"/>
        <v>9.5481219330711813</v>
      </c>
      <c r="T154" s="13">
        <f t="shared" si="2"/>
        <v>3.5982766068980978</v>
      </c>
      <c r="U154" s="13">
        <f t="shared" si="2"/>
        <v>2.6169589842304708</v>
      </c>
      <c r="V154" s="13">
        <f t="shared" si="2"/>
        <v>30.612707832813701</v>
      </c>
      <c r="W154" s="13">
        <f t="shared" si="2"/>
        <v>680.82997704627178</v>
      </c>
      <c r="X154" s="13">
        <f t="shared" si="2"/>
        <v>7.7369923759624593</v>
      </c>
      <c r="Y154" s="13">
        <f t="shared" si="2"/>
        <v>6.6289316007511214</v>
      </c>
      <c r="Z154" s="13">
        <f t="shared" si="2"/>
        <v>3.454780305204046</v>
      </c>
      <c r="AA154" s="13">
        <f t="shared" si="2"/>
        <v>3.9411316768060742</v>
      </c>
      <c r="AB154" s="13">
        <f t="shared" si="2"/>
        <v>36.482150192560383</v>
      </c>
      <c r="AC154" s="13">
        <f t="shared" si="2"/>
        <v>5.667180449237164</v>
      </c>
      <c r="AD154" s="13">
        <f t="shared" si="2"/>
        <v>22.705512091663049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0.4719382003318397</v>
      </c>
      <c r="F157" s="22">
        <v>1.642161858052039E-3</v>
      </c>
      <c r="G157" s="22">
        <v>0.12556119953440534</v>
      </c>
      <c r="H157" s="22" t="s">
        <v>393</v>
      </c>
      <c r="I157" s="22">
        <v>6.1620410091495856E-3</v>
      </c>
      <c r="J157" s="22">
        <v>6.1620410091495856E-3</v>
      </c>
      <c r="K157" s="22">
        <v>6.1620410091495856E-3</v>
      </c>
      <c r="L157" s="22">
        <v>2.9577796843918008E-3</v>
      </c>
      <c r="M157" s="22">
        <v>0.16041750475821043</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670.57520133979619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0.17832624663494792</v>
      </c>
      <c r="F158" s="22">
        <v>5.7347851387553391E-4</v>
      </c>
      <c r="G158" s="22">
        <v>4.0374288701646728E-2</v>
      </c>
      <c r="H158" s="22" t="s">
        <v>393</v>
      </c>
      <c r="I158" s="22">
        <v>1.4282143653514209E-3</v>
      </c>
      <c r="J158" s="22">
        <v>1.4282143653514209E-3</v>
      </c>
      <c r="K158" s="22">
        <v>1.4282143653514209E-3</v>
      </c>
      <c r="L158" s="22">
        <v>6.855428953686819E-4</v>
      </c>
      <c r="M158" s="22">
        <v>5.8461376192896063E-2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30.612826820857787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0.24829587361392616</v>
      </c>
      <c r="F163" s="23">
        <v>0.1075</v>
      </c>
      <c r="G163" s="23">
        <v>8.1700000000000002E-3</v>
      </c>
      <c r="H163" s="23">
        <v>9.2449999999999997E-3</v>
      </c>
      <c r="I163" s="23">
        <v>1.0469166207691412</v>
      </c>
      <c r="J163" s="23">
        <v>1.2795647587178391</v>
      </c>
      <c r="K163" s="23">
        <v>1.9775091725639333</v>
      </c>
      <c r="L163" s="23">
        <v>9.4222495869222697E-2</v>
      </c>
      <c r="M163" s="23">
        <v>8.8558861588966966</v>
      </c>
      <c r="N163" s="23" t="s">
        <v>393</v>
      </c>
      <c r="O163" s="23" t="s">
        <v>393</v>
      </c>
      <c r="P163" s="23" t="s">
        <v>393</v>
      </c>
      <c r="Q163" s="23" t="s">
        <v>393</v>
      </c>
      <c r="R163" s="23" t="s">
        <v>393</v>
      </c>
      <c r="S163" s="23" t="s">
        <v>393</v>
      </c>
      <c r="T163" s="23" t="s">
        <v>393</v>
      </c>
      <c r="U163" s="23" t="s">
        <v>393</v>
      </c>
      <c r="V163" s="23" t="s">
        <v>393</v>
      </c>
      <c r="W163" s="23">
        <v>0.58162034487174519</v>
      </c>
      <c r="X163" s="23">
        <v>3.4897220692304706E-2</v>
      </c>
      <c r="Y163" s="23">
        <v>4.6529627589739601E-2</v>
      </c>
      <c r="Z163" s="23">
        <v>1.9775091725639331E-2</v>
      </c>
      <c r="AA163" s="23">
        <v>1.3377267932050137E-2</v>
      </c>
      <c r="AB163" s="23">
        <v>0.11457920793973378</v>
      </c>
      <c r="AC163" s="23">
        <v>1.0236518069742713E-2</v>
      </c>
      <c r="AD163" s="23">
        <v>6.9794441384609412E-2</v>
      </c>
      <c r="AE163" s="58"/>
      <c r="AF163" s="23" t="s">
        <v>390</v>
      </c>
      <c r="AG163" s="23" t="s">
        <v>390</v>
      </c>
      <c r="AH163" s="23" t="s">
        <v>390</v>
      </c>
      <c r="AI163" s="23" t="s">
        <v>390</v>
      </c>
      <c r="AJ163" s="23" t="s">
        <v>390</v>
      </c>
      <c r="AK163" s="23">
        <v>116.32406897434902</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111" priority="15" stopIfTrue="1" operator="equal">
      <formula>"NO"</formula>
    </cfRule>
    <cfRule type="cellIs" dxfId="110" priority="16" stopIfTrue="1" operator="equal">
      <formula>"NA"</formula>
    </cfRule>
    <cfRule type="cellIs" dxfId="109" priority="17" stopIfTrue="1" operator="equal">
      <formula>"IE"</formula>
    </cfRule>
    <cfRule type="cellIs" dxfId="108" priority="18" stopIfTrue="1" operator="equal">
      <formula>"NE"</formula>
    </cfRule>
  </conditionalFormatting>
  <conditionalFormatting sqref="AL37:AL38">
    <cfRule type="cellIs" dxfId="107" priority="9" stopIfTrue="1" operator="equal">
      <formula>"NO"</formula>
    </cfRule>
    <cfRule type="cellIs" dxfId="106" priority="10" stopIfTrue="1" operator="equal">
      <formula>"NA"</formula>
    </cfRule>
    <cfRule type="cellIs" dxfId="105" priority="11" stopIfTrue="1" operator="equal">
      <formula>"IE"</formula>
    </cfRule>
    <cfRule type="cellIs" dxfId="104" priority="12" stopIfTrue="1" operator="equal">
      <formula>"NE"</formula>
    </cfRule>
  </conditionalFormatting>
  <conditionalFormatting sqref="E14:AK140">
    <cfRule type="cellIs" dxfId="103" priority="5" stopIfTrue="1" operator="equal">
      <formula>"NO"</formula>
    </cfRule>
    <cfRule type="cellIs" dxfId="102" priority="6" stopIfTrue="1" operator="equal">
      <formula>"NA"</formula>
    </cfRule>
    <cfRule type="cellIs" dxfId="101" priority="7" stopIfTrue="1" operator="equal">
      <formula>"IE"</formula>
    </cfRule>
    <cfRule type="cellIs" dxfId="100" priority="8" stopIfTrue="1" operator="equal">
      <formula>"NE"</formula>
    </cfRule>
  </conditionalFormatting>
  <conditionalFormatting sqref="E157:AD164 E143:AD149 E14:AD141">
    <cfRule type="cellIs" dxfId="99" priority="4" operator="equal">
      <formula>0</formula>
    </cfRule>
  </conditionalFormatting>
  <conditionalFormatting sqref="AF14:AK140">
    <cfRule type="cellIs" dxfId="98" priority="3" operator="equal">
      <formula>0</formula>
    </cfRule>
  </conditionalFormatting>
  <conditionalFormatting sqref="E157:AD164 AF157:AK164 E143:AD149 AF143:AK149">
    <cfRule type="cellIs" dxfId="97" priority="2" operator="equal">
      <formula>0</formula>
    </cfRule>
  </conditionalFormatting>
  <conditionalFormatting sqref="AF37:AK38">
    <cfRule type="cellIs" dxfId="96" priority="1" operator="equal">
      <formula>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dimension ref="A1:AL170"/>
  <sheetViews>
    <sheetView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1995</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20.976898634531665</v>
      </c>
      <c r="F14" s="136">
        <v>0.17083501924520725</v>
      </c>
      <c r="G14" s="136">
        <v>60.981925746164677</v>
      </c>
      <c r="H14" s="136" t="s">
        <v>390</v>
      </c>
      <c r="I14" s="136">
        <v>5.1254196334777058</v>
      </c>
      <c r="J14" s="136">
        <v>6.1524041843133856</v>
      </c>
      <c r="K14" s="136">
        <v>8.1609284275684963</v>
      </c>
      <c r="L14" s="136" t="s">
        <v>393</v>
      </c>
      <c r="M14" s="136">
        <v>2.6758644550225528</v>
      </c>
      <c r="N14" s="136">
        <v>17.31178241353404</v>
      </c>
      <c r="O14" s="136">
        <v>0.63299285144087314</v>
      </c>
      <c r="P14" s="136">
        <v>0.59029638418292063</v>
      </c>
      <c r="Q14" s="136">
        <v>1.0531373790940171</v>
      </c>
      <c r="R14" s="136">
        <v>0.4800323317668812</v>
      </c>
      <c r="S14" s="136">
        <v>0.31012613018920582</v>
      </c>
      <c r="T14" s="136">
        <v>1.2345615148368878</v>
      </c>
      <c r="U14" s="136">
        <v>2.2255393784708772</v>
      </c>
      <c r="V14" s="136">
        <v>1.5408567123013741</v>
      </c>
      <c r="W14" s="136">
        <v>558.36559937994321</v>
      </c>
      <c r="X14" s="136">
        <v>7.5051497249051485E-4</v>
      </c>
      <c r="Y14" s="136">
        <v>2.9414310221908017E-3</v>
      </c>
      <c r="Z14" s="136">
        <v>2.403754794252558E-3</v>
      </c>
      <c r="AA14" s="136">
        <v>2.2326839057350913E-4</v>
      </c>
      <c r="AB14" s="136">
        <v>6.3189691795073853E-3</v>
      </c>
      <c r="AC14" s="136">
        <v>0.75112021969627807</v>
      </c>
      <c r="AD14" s="136">
        <v>0.84473590451782821</v>
      </c>
      <c r="AE14" s="137"/>
      <c r="AF14" s="138">
        <v>368.6745355414925</v>
      </c>
      <c r="AG14" s="138">
        <v>67608.665798220478</v>
      </c>
      <c r="AH14" s="138">
        <v>36386.079899335418</v>
      </c>
      <c r="AI14" s="138" t="s">
        <v>390</v>
      </c>
      <c r="AJ14" s="138" t="s">
        <v>390</v>
      </c>
      <c r="AK14" s="138" t="s">
        <v>385</v>
      </c>
      <c r="AL14" s="147" t="s">
        <v>395</v>
      </c>
    </row>
    <row r="15" spans="1:38" s="1" customFormat="1" ht="26.25" customHeight="1" thickBot="1" x14ac:dyDescent="0.25">
      <c r="A15" s="63" t="s">
        <v>53</v>
      </c>
      <c r="B15" s="63" t="s">
        <v>54</v>
      </c>
      <c r="C15" s="64" t="s">
        <v>55</v>
      </c>
      <c r="D15" s="65"/>
      <c r="E15" s="136">
        <v>3.8022383471097312</v>
      </c>
      <c r="F15" s="136">
        <v>1.9955912744245483</v>
      </c>
      <c r="G15" s="136">
        <v>11.25173991164597</v>
      </c>
      <c r="H15" s="136">
        <v>2.3161152656254545E-2</v>
      </c>
      <c r="I15" s="136">
        <v>0.23089496139060314</v>
      </c>
      <c r="J15" s="136">
        <v>0.25218234574189369</v>
      </c>
      <c r="K15" s="136">
        <v>0.25324671425392942</v>
      </c>
      <c r="L15" s="136">
        <v>4.2484672895870976E-2</v>
      </c>
      <c r="M15" s="136">
        <v>0.49700333479961262</v>
      </c>
      <c r="N15" s="136">
        <v>1.6932095176746178E-2</v>
      </c>
      <c r="O15" s="136">
        <v>1.3024688597497061E-3</v>
      </c>
      <c r="P15" s="136">
        <v>7.2938256145983532E-4</v>
      </c>
      <c r="Q15" s="136">
        <v>2.0839501755995295E-4</v>
      </c>
      <c r="R15" s="136" t="s">
        <v>392</v>
      </c>
      <c r="S15" s="136" t="s">
        <v>392</v>
      </c>
      <c r="T15" s="136">
        <v>1.8234564036495886E-3</v>
      </c>
      <c r="U15" s="136" t="s">
        <v>392</v>
      </c>
      <c r="V15" s="136" t="s">
        <v>392</v>
      </c>
      <c r="W15" s="136">
        <v>4.5586410091239706</v>
      </c>
      <c r="X15" s="136" t="s">
        <v>393</v>
      </c>
      <c r="Y15" s="136" t="s">
        <v>393</v>
      </c>
      <c r="Z15" s="136" t="s">
        <v>393</v>
      </c>
      <c r="AA15" s="136" t="s">
        <v>393</v>
      </c>
      <c r="AB15" s="136">
        <v>0.26049377194994117</v>
      </c>
      <c r="AC15" s="136">
        <v>2.604937719499412E-2</v>
      </c>
      <c r="AD15" s="136" t="s">
        <v>385</v>
      </c>
      <c r="AE15" s="137"/>
      <c r="AF15" s="138">
        <v>29952.968387046727</v>
      </c>
      <c r="AG15" s="138">
        <v>1106.2393649498883</v>
      </c>
      <c r="AH15" s="138">
        <v>10229.823572972755</v>
      </c>
      <c r="AI15" s="138" t="s">
        <v>390</v>
      </c>
      <c r="AJ15" s="138" t="s">
        <v>390</v>
      </c>
      <c r="AK15" s="138">
        <v>13.024688597497059</v>
      </c>
      <c r="AL15" s="147" t="s">
        <v>396</v>
      </c>
    </row>
    <row r="16" spans="1:38" s="1" customFormat="1" ht="26.25" customHeight="1" thickBot="1" x14ac:dyDescent="0.25">
      <c r="A16" s="63" t="s">
        <v>53</v>
      </c>
      <c r="B16" s="63" t="s">
        <v>56</v>
      </c>
      <c r="C16" s="64" t="s">
        <v>57</v>
      </c>
      <c r="D16" s="65"/>
      <c r="E16" s="136">
        <v>0.42788502646211968</v>
      </c>
      <c r="F16" s="136">
        <v>1.2427536744410539</v>
      </c>
      <c r="G16" s="136">
        <v>0.68553175809938927</v>
      </c>
      <c r="H16" s="136">
        <v>8.8113801143285209E-2</v>
      </c>
      <c r="I16" s="136">
        <v>0.42361071024041441</v>
      </c>
      <c r="J16" s="136">
        <v>0.71292857745361249</v>
      </c>
      <c r="K16" s="136">
        <v>1.0702049328245888</v>
      </c>
      <c r="L16" s="136">
        <v>0.20333314091539892</v>
      </c>
      <c r="M16" s="136">
        <v>12.199746244132637</v>
      </c>
      <c r="N16" s="136">
        <v>0.1974519397643979</v>
      </c>
      <c r="O16" s="136">
        <v>1.1282967986537024E-2</v>
      </c>
      <c r="P16" s="136">
        <v>0.21155564974756919</v>
      </c>
      <c r="Q16" s="136">
        <v>7.7570404907442034E-2</v>
      </c>
      <c r="R16" s="136">
        <v>4.0195573452038141E-2</v>
      </c>
      <c r="S16" s="136">
        <v>0.17629637478964097</v>
      </c>
      <c r="T16" s="136">
        <v>3.6669645956245327E-2</v>
      </c>
      <c r="U16" s="136">
        <v>2.0450379475598354E-2</v>
      </c>
      <c r="V16" s="136">
        <v>0.32438532961293937</v>
      </c>
      <c r="W16" s="136">
        <v>0.18334822978122664</v>
      </c>
      <c r="X16" s="136">
        <v>2.0450379475598353E-3</v>
      </c>
      <c r="Y16" s="136">
        <v>2.1155564974756916E-5</v>
      </c>
      <c r="Z16" s="136">
        <v>7.0518549915856387E-6</v>
      </c>
      <c r="AA16" s="136">
        <v>7.0518549915856387E-6</v>
      </c>
      <c r="AB16" s="136">
        <v>2.0802972225177638E-3</v>
      </c>
      <c r="AC16" s="136" t="s">
        <v>385</v>
      </c>
      <c r="AD16" s="136" t="s">
        <v>385</v>
      </c>
      <c r="AE16" s="137"/>
      <c r="AF16" s="138" t="s">
        <v>390</v>
      </c>
      <c r="AG16" s="138">
        <v>7061.9935474853473</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5.2062612663658125</v>
      </c>
      <c r="F17" s="136">
        <v>3.6777865163528795E-2</v>
      </c>
      <c r="G17" s="136">
        <v>4.4499059883626151</v>
      </c>
      <c r="H17" s="136" t="s">
        <v>390</v>
      </c>
      <c r="I17" s="136">
        <v>3.7123052037171296</v>
      </c>
      <c r="J17" s="136">
        <v>3.9811038353151034</v>
      </c>
      <c r="K17" s="136">
        <v>4.6076650660852438</v>
      </c>
      <c r="L17" s="136" t="s">
        <v>393</v>
      </c>
      <c r="M17" s="136">
        <v>0.42662087353139316</v>
      </c>
      <c r="N17" s="136">
        <v>1.4138308707171334</v>
      </c>
      <c r="O17" s="136">
        <v>1.8999181893437241E-2</v>
      </c>
      <c r="P17" s="136">
        <v>8.8655241847971952E-2</v>
      </c>
      <c r="Q17" s="136">
        <v>4.3183846056605607E-2</v>
      </c>
      <c r="R17" s="136">
        <v>0.14255622715596772</v>
      </c>
      <c r="S17" s="136">
        <v>0.18465477886384621</v>
      </c>
      <c r="T17" s="136">
        <v>0.13727999790118506</v>
      </c>
      <c r="U17" s="136">
        <v>1.956109711474081E-2</v>
      </c>
      <c r="V17" s="136">
        <v>2.117382267301144</v>
      </c>
      <c r="W17" s="136">
        <v>2.1468036966796671</v>
      </c>
      <c r="X17" s="136">
        <v>0.48712151915192964</v>
      </c>
      <c r="Y17" s="136">
        <v>0.65000140100254433</v>
      </c>
      <c r="Z17" s="136">
        <v>0.26086211246598012</v>
      </c>
      <c r="AA17" s="136">
        <v>0.20580345411107642</v>
      </c>
      <c r="AB17" s="136">
        <v>1.6037884867315304</v>
      </c>
      <c r="AC17" s="136">
        <v>6.5411030073372683E-3</v>
      </c>
      <c r="AD17" s="136">
        <v>1.7935282439473155</v>
      </c>
      <c r="AE17" s="137"/>
      <c r="AF17" s="138">
        <v>5.9697101530349803</v>
      </c>
      <c r="AG17" s="138">
        <v>18979.635218995511</v>
      </c>
      <c r="AH17" s="138">
        <v>1400.5549402187112</v>
      </c>
      <c r="AI17" s="138" t="s">
        <v>390</v>
      </c>
      <c r="AJ17" s="138" t="s">
        <v>390</v>
      </c>
      <c r="AK17" s="138" t="s">
        <v>385</v>
      </c>
      <c r="AL17" s="147" t="s">
        <v>49</v>
      </c>
    </row>
    <row r="18" spans="1:38" s="2" customFormat="1" ht="26.25" customHeight="1" thickBot="1" x14ac:dyDescent="0.25">
      <c r="A18" s="63" t="s">
        <v>53</v>
      </c>
      <c r="B18" s="63" t="s">
        <v>60</v>
      </c>
      <c r="C18" s="64" t="s">
        <v>61</v>
      </c>
      <c r="D18" s="65"/>
      <c r="E18" s="136">
        <v>4.4347335339250801E-3</v>
      </c>
      <c r="F18" s="136">
        <v>8.2924189536687514E-5</v>
      </c>
      <c r="G18" s="136">
        <v>1.7657014087809004E-4</v>
      </c>
      <c r="H18" s="136" t="s">
        <v>390</v>
      </c>
      <c r="I18" s="136">
        <v>2.4575590214467917E-4</v>
      </c>
      <c r="J18" s="136">
        <v>2.6638401256716101E-4</v>
      </c>
      <c r="K18" s="136">
        <v>3.1402063137114095E-4</v>
      </c>
      <c r="L18" s="136" t="s">
        <v>393</v>
      </c>
      <c r="M18" s="136">
        <v>1.5603332981136569E-3</v>
      </c>
      <c r="N18" s="136">
        <v>1.0136907549020734E-6</v>
      </c>
      <c r="O18" s="136">
        <v>8.2938334491987843E-8</v>
      </c>
      <c r="P18" s="136">
        <v>4.9763000695192708E-5</v>
      </c>
      <c r="Q18" s="136">
        <v>9.2153704991097591E-6</v>
      </c>
      <c r="R18" s="136">
        <v>1.1979981648842689E-6</v>
      </c>
      <c r="S18" s="136">
        <v>2.3959963297685376E-7</v>
      </c>
      <c r="T18" s="136">
        <v>1.1979981648842689E-6</v>
      </c>
      <c r="U18" s="136">
        <v>5.3449148894836613E-6</v>
      </c>
      <c r="V18" s="136">
        <v>6.7272204643501244E-5</v>
      </c>
      <c r="W18" s="136">
        <v>4.7919926595370751E-5</v>
      </c>
      <c r="X18" s="136">
        <v>6.6350667593590272E-5</v>
      </c>
      <c r="Y18" s="136">
        <v>2.6724574447418303E-4</v>
      </c>
      <c r="Z18" s="136">
        <v>1.0136907549020736E-4</v>
      </c>
      <c r="AA18" s="136">
        <v>9.9526001390385415E-5</v>
      </c>
      <c r="AB18" s="136">
        <v>5.3449148894836617E-4</v>
      </c>
      <c r="AC18" s="136" t="s">
        <v>393</v>
      </c>
      <c r="AD18" s="136" t="s">
        <v>393</v>
      </c>
      <c r="AE18" s="137"/>
      <c r="AF18" s="138" t="s">
        <v>390</v>
      </c>
      <c r="AG18" s="138" t="s">
        <v>390</v>
      </c>
      <c r="AH18" s="138">
        <v>92.153704991097598</v>
      </c>
      <c r="AI18" s="138" t="s">
        <v>390</v>
      </c>
      <c r="AJ18" s="138" t="s">
        <v>390</v>
      </c>
      <c r="AK18" s="138" t="s">
        <v>385</v>
      </c>
      <c r="AL18" s="147" t="s">
        <v>49</v>
      </c>
    </row>
    <row r="19" spans="1:38" s="2" customFormat="1" ht="26.25" customHeight="1" thickBot="1" x14ac:dyDescent="0.25">
      <c r="A19" s="63" t="s">
        <v>53</v>
      </c>
      <c r="B19" s="63" t="s">
        <v>62</v>
      </c>
      <c r="C19" s="64" t="s">
        <v>63</v>
      </c>
      <c r="D19" s="65"/>
      <c r="E19" s="136">
        <v>0.68529340381775206</v>
      </c>
      <c r="F19" s="136">
        <v>3.5672646821346098E-2</v>
      </c>
      <c r="G19" s="136">
        <v>0.41775438943824755</v>
      </c>
      <c r="H19" s="136" t="s">
        <v>390</v>
      </c>
      <c r="I19" s="136">
        <v>2.9561161182329845E-2</v>
      </c>
      <c r="J19" s="136">
        <v>4.3928786161390357E-2</v>
      </c>
      <c r="K19" s="136">
        <v>6.5321059469350254E-2</v>
      </c>
      <c r="L19" s="136" t="s">
        <v>393</v>
      </c>
      <c r="M19" s="136">
        <v>0.17871965858147842</v>
      </c>
      <c r="N19" s="136">
        <v>0.55261783615111204</v>
      </c>
      <c r="O19" s="136">
        <v>8.0975024298765592E-3</v>
      </c>
      <c r="P19" s="136">
        <v>3.6677869536266311E-2</v>
      </c>
      <c r="Q19" s="136">
        <v>1.7103440218839836E-2</v>
      </c>
      <c r="R19" s="136">
        <v>5.480954498427075E-2</v>
      </c>
      <c r="S19" s="136">
        <v>7.09179961910823E-2</v>
      </c>
      <c r="T19" s="136">
        <v>5.381731770165353E-2</v>
      </c>
      <c r="U19" s="136">
        <v>7.7897121066018695E-3</v>
      </c>
      <c r="V19" s="136">
        <v>0.82964542020458154</v>
      </c>
      <c r="W19" s="136">
        <v>3.6494823306332735</v>
      </c>
      <c r="X19" s="136">
        <v>0.19063423392904949</v>
      </c>
      <c r="Y19" s="136">
        <v>0.26860426523155478</v>
      </c>
      <c r="Z19" s="136">
        <v>0.10531690504164833</v>
      </c>
      <c r="AA19" s="136">
        <v>8.4024612795683962E-2</v>
      </c>
      <c r="AB19" s="136">
        <v>0.80992916809786064</v>
      </c>
      <c r="AC19" s="136">
        <v>1.8642690258277625E-2</v>
      </c>
      <c r="AD19" s="136">
        <v>0.68761576646529876</v>
      </c>
      <c r="AE19" s="137"/>
      <c r="AF19" s="138">
        <v>516.75453185349227</v>
      </c>
      <c r="AG19" s="138">
        <v>4044.7986262664631</v>
      </c>
      <c r="AH19" s="138">
        <v>7796.6459919417375</v>
      </c>
      <c r="AI19" s="138" t="s">
        <v>390</v>
      </c>
      <c r="AJ19" s="138" t="s">
        <v>390</v>
      </c>
      <c r="AK19" s="138">
        <v>8.0674575549962082</v>
      </c>
      <c r="AL19" s="147" t="s">
        <v>396</v>
      </c>
    </row>
    <row r="20" spans="1:38" s="2" customFormat="1" ht="26.25" customHeight="1" thickBot="1" x14ac:dyDescent="0.25">
      <c r="A20" s="63" t="s">
        <v>53</v>
      </c>
      <c r="B20" s="63" t="s">
        <v>64</v>
      </c>
      <c r="C20" s="64" t="s">
        <v>65</v>
      </c>
      <c r="D20" s="65"/>
      <c r="E20" s="136">
        <v>3.3055466264118678</v>
      </c>
      <c r="F20" s="136">
        <v>3.2136431307422803E-2</v>
      </c>
      <c r="G20" s="136">
        <v>12.613176781648807</v>
      </c>
      <c r="H20" s="136" t="s">
        <v>390</v>
      </c>
      <c r="I20" s="136">
        <v>0.19833864074235813</v>
      </c>
      <c r="J20" s="136">
        <v>0.22402384733296493</v>
      </c>
      <c r="K20" s="136">
        <v>0.29856963570332318</v>
      </c>
      <c r="L20" s="136" t="s">
        <v>393</v>
      </c>
      <c r="M20" s="136">
        <v>5.5393067437108376</v>
      </c>
      <c r="N20" s="136">
        <v>1.036704156858522</v>
      </c>
      <c r="O20" s="136">
        <v>0.1214541175450672</v>
      </c>
      <c r="P20" s="136">
        <v>5.4329128650381184E-2</v>
      </c>
      <c r="Q20" s="136">
        <v>2.6075702419449027E-2</v>
      </c>
      <c r="R20" s="136">
        <v>0.27711792345512232</v>
      </c>
      <c r="S20" s="136">
        <v>0.15653275479812687</v>
      </c>
      <c r="T20" s="136">
        <v>9.5348660266635216E-2</v>
      </c>
      <c r="U20" s="136">
        <v>1.5348685389717088E-2</v>
      </c>
      <c r="V20" s="136">
        <v>5.5756246464196773</v>
      </c>
      <c r="W20" s="136">
        <v>2.0757063073211888</v>
      </c>
      <c r="X20" s="136">
        <v>0.36246923332764897</v>
      </c>
      <c r="Y20" s="136">
        <v>0.50763372746303737</v>
      </c>
      <c r="Z20" s="136">
        <v>0.18993625626796617</v>
      </c>
      <c r="AA20" s="136">
        <v>0.14995800406867482</v>
      </c>
      <c r="AB20" s="136">
        <v>1.2099972211273273</v>
      </c>
      <c r="AC20" s="136">
        <v>4.6275480752106767E-2</v>
      </c>
      <c r="AD20" s="136">
        <v>1.024193980105365</v>
      </c>
      <c r="AE20" s="137"/>
      <c r="AF20" s="138">
        <v>426.00821249733207</v>
      </c>
      <c r="AG20" s="138">
        <v>6021.6675031915529</v>
      </c>
      <c r="AH20" s="138">
        <v>3598.3496416709463</v>
      </c>
      <c r="AI20" s="138">
        <v>8506.7452677600068</v>
      </c>
      <c r="AJ20" s="138" t="s">
        <v>390</v>
      </c>
      <c r="AK20" s="138" t="s">
        <v>385</v>
      </c>
      <c r="AL20" s="147" t="s">
        <v>49</v>
      </c>
    </row>
    <row r="21" spans="1:38" s="2" customFormat="1" ht="26.25" customHeight="1" thickBot="1" x14ac:dyDescent="0.25">
      <c r="A21" s="63" t="s">
        <v>53</v>
      </c>
      <c r="B21" s="63" t="s">
        <v>66</v>
      </c>
      <c r="C21" s="64" t="s">
        <v>67</v>
      </c>
      <c r="D21" s="65"/>
      <c r="E21" s="136">
        <v>0.77389815960203834</v>
      </c>
      <c r="F21" s="136">
        <v>5.162967706258266E-2</v>
      </c>
      <c r="G21" s="136">
        <v>0.86744695628810398</v>
      </c>
      <c r="H21" s="136">
        <v>7.4547474533918105E-3</v>
      </c>
      <c r="I21" s="136">
        <v>6.4632407823258881E-2</v>
      </c>
      <c r="J21" s="136">
        <v>0.10318141739794352</v>
      </c>
      <c r="K21" s="136">
        <v>0.172253413275438</v>
      </c>
      <c r="L21" s="136" t="s">
        <v>393</v>
      </c>
      <c r="M21" s="136">
        <v>0.41725033290065267</v>
      </c>
      <c r="N21" s="136">
        <v>6.0895395069552993E-2</v>
      </c>
      <c r="O21" s="136">
        <v>1.214112362193955E-3</v>
      </c>
      <c r="P21" s="136">
        <v>8.5701018293210234E-3</v>
      </c>
      <c r="Q21" s="136">
        <v>2.7281729813368348E-3</v>
      </c>
      <c r="R21" s="136">
        <v>6.9597498674749481E-3</v>
      </c>
      <c r="S21" s="136">
        <v>8.142713827459137E-3</v>
      </c>
      <c r="T21" s="136">
        <v>5.9985409402926754E-3</v>
      </c>
      <c r="U21" s="136">
        <v>1.4074726163438361E-3</v>
      </c>
      <c r="V21" s="136">
        <v>0.12615244594353298</v>
      </c>
      <c r="W21" s="136">
        <v>9.9316380920036501E-2</v>
      </c>
      <c r="X21" s="136">
        <v>2.8207917547293196E-2</v>
      </c>
      <c r="Y21" s="136">
        <v>6.0884065090389634E-2</v>
      </c>
      <c r="Z21" s="136">
        <v>2.1697267675810723E-2</v>
      </c>
      <c r="AA21" s="136">
        <v>1.9058520506126494E-2</v>
      </c>
      <c r="AB21" s="136">
        <v>0.1298477708196201</v>
      </c>
      <c r="AC21" s="136">
        <v>4.3030806319916786E-4</v>
      </c>
      <c r="AD21" s="136">
        <v>7.6030487524971851E-2</v>
      </c>
      <c r="AE21" s="137"/>
      <c r="AF21" s="138">
        <v>498.00784967827855</v>
      </c>
      <c r="AG21" s="138">
        <v>447.22735999865785</v>
      </c>
      <c r="AH21" s="138">
        <v>9171.2049247569812</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5.6542943678778723</v>
      </c>
      <c r="F22" s="136">
        <v>7.3858540427823346E-2</v>
      </c>
      <c r="G22" s="136">
        <v>0.65710071442900875</v>
      </c>
      <c r="H22" s="136" t="s">
        <v>390</v>
      </c>
      <c r="I22" s="136">
        <v>2.4416058799044911E-2</v>
      </c>
      <c r="J22" s="136">
        <v>3.4371494797633434E-2</v>
      </c>
      <c r="K22" s="136">
        <v>3.8490203556224498E-2</v>
      </c>
      <c r="L22" s="136" t="s">
        <v>393</v>
      </c>
      <c r="M22" s="136">
        <v>11.337474982234191</v>
      </c>
      <c r="N22" s="136">
        <v>0.21910350000000001</v>
      </c>
      <c r="O22" s="136">
        <v>1.7885999999999999E-2</v>
      </c>
      <c r="P22" s="136">
        <v>0.10955175</v>
      </c>
      <c r="Q22" s="136">
        <v>5.9247374999999998E-2</v>
      </c>
      <c r="R22" s="136">
        <v>9.1665750000000004E-2</v>
      </c>
      <c r="S22" s="136">
        <v>0.14465302499999999</v>
      </c>
      <c r="T22" s="136">
        <v>0.10955175</v>
      </c>
      <c r="U22" s="136">
        <v>5.6564475000000003E-2</v>
      </c>
      <c r="V22" s="136">
        <v>0.94795799999999997</v>
      </c>
      <c r="W22" s="136">
        <v>9.1665749999999997E-3</v>
      </c>
      <c r="X22" s="136">
        <v>1.4532374999999998E-5</v>
      </c>
      <c r="Y22" s="136">
        <v>6.2600999999999998E-4</v>
      </c>
      <c r="Z22" s="136">
        <v>1.7215275E-4</v>
      </c>
      <c r="AA22" s="136">
        <v>9.6137250000000009E-5</v>
      </c>
      <c r="AB22" s="136">
        <v>9.0883237500000006E-4</v>
      </c>
      <c r="AC22" s="136">
        <v>1.0284449999999999E-2</v>
      </c>
      <c r="AD22" s="136">
        <v>0.23028224999999999</v>
      </c>
      <c r="AE22" s="137"/>
      <c r="AF22" s="138">
        <v>520.33810199987158</v>
      </c>
      <c r="AG22" s="138">
        <v>6454.5974009548954</v>
      </c>
      <c r="AH22" s="138">
        <v>10751.210844037974</v>
      </c>
      <c r="AI22" s="138">
        <v>95.989571999999995</v>
      </c>
      <c r="AJ22" s="138">
        <v>17.108368696599975</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2.5338213294856389</v>
      </c>
      <c r="F24" s="136">
        <v>0.12051884410132239</v>
      </c>
      <c r="G24" s="136">
        <v>2.3268480827775835</v>
      </c>
      <c r="H24" s="136">
        <v>2.655808463333463E-2</v>
      </c>
      <c r="I24" s="136">
        <v>0.68849672416429952</v>
      </c>
      <c r="J24" s="136">
        <v>0.94016189221579527</v>
      </c>
      <c r="K24" s="136">
        <v>1.444988298407953</v>
      </c>
      <c r="L24" s="136" t="s">
        <v>393</v>
      </c>
      <c r="M24" s="136">
        <v>3.6505058735783651</v>
      </c>
      <c r="N24" s="136">
        <v>0.34853529995862326</v>
      </c>
      <c r="O24" s="136">
        <v>1.950717241983994E-2</v>
      </c>
      <c r="P24" s="136">
        <v>3.0015235747024357E-2</v>
      </c>
      <c r="Q24" s="136">
        <v>1.1657869930263545E-2</v>
      </c>
      <c r="R24" s="136">
        <v>5.9192751986315809E-2</v>
      </c>
      <c r="S24" s="136">
        <v>4.8527688777852997E-2</v>
      </c>
      <c r="T24" s="136">
        <v>3.3322541314338386E-2</v>
      </c>
      <c r="U24" s="136">
        <v>6.0285283030221968E-3</v>
      </c>
      <c r="V24" s="136">
        <v>1.0991591419471367</v>
      </c>
      <c r="W24" s="136">
        <v>0.60771141311471288</v>
      </c>
      <c r="X24" s="136">
        <v>0.13422300585362693</v>
      </c>
      <c r="Y24" s="136">
        <v>0.22138796713241984</v>
      </c>
      <c r="Z24" s="136">
        <v>8.4253551616220307E-2</v>
      </c>
      <c r="AA24" s="136">
        <v>7.0315720637362508E-2</v>
      </c>
      <c r="AB24" s="136">
        <v>0.51018024523962968</v>
      </c>
      <c r="AC24" s="136">
        <v>7.3241012293667031E-3</v>
      </c>
      <c r="AD24" s="136">
        <v>0.40178558703180078</v>
      </c>
      <c r="AE24" s="137"/>
      <c r="AF24" s="138">
        <v>410.22713932327088</v>
      </c>
      <c r="AG24" s="138">
        <v>2345.0161629901177</v>
      </c>
      <c r="AH24" s="138">
        <v>19731.98651679371</v>
      </c>
      <c r="AI24" s="138">
        <v>1173.2282078106059</v>
      </c>
      <c r="AJ24" s="138" t="s">
        <v>390</v>
      </c>
      <c r="AK24" s="138">
        <v>5.6828997495440614</v>
      </c>
      <c r="AL24" s="147" t="s">
        <v>396</v>
      </c>
    </row>
    <row r="25" spans="1:38" s="2" customFormat="1" ht="26.25" customHeight="1" thickBot="1" x14ac:dyDescent="0.25">
      <c r="A25" s="63" t="s">
        <v>73</v>
      </c>
      <c r="B25" s="67" t="s">
        <v>74</v>
      </c>
      <c r="C25" s="69" t="s">
        <v>75</v>
      </c>
      <c r="D25" s="65"/>
      <c r="E25" s="136">
        <v>6.7719832251885895E-2</v>
      </c>
      <c r="F25" s="136">
        <v>7.6889243694137173E-4</v>
      </c>
      <c r="G25" s="136">
        <v>1.8029949338515639E-2</v>
      </c>
      <c r="H25" s="136" t="s">
        <v>393</v>
      </c>
      <c r="I25" s="136">
        <v>4.6816863590708744E-4</v>
      </c>
      <c r="J25" s="136">
        <v>4.6816863590708744E-4</v>
      </c>
      <c r="K25" s="136">
        <v>4.6816863590708744E-4</v>
      </c>
      <c r="L25" s="136">
        <v>2.2472094523540202E-4</v>
      </c>
      <c r="M25" s="136">
        <v>4.583122353682572E-2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89.439782635112437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5.3710608056624809E-2</v>
      </c>
      <c r="F26" s="136">
        <v>4.4923390913534123E-4</v>
      </c>
      <c r="G26" s="136">
        <v>1.4969353028397019E-2</v>
      </c>
      <c r="H26" s="136" t="s">
        <v>393</v>
      </c>
      <c r="I26" s="136">
        <v>2.9858702072123523E-4</v>
      </c>
      <c r="J26" s="136">
        <v>2.9858702072123523E-4</v>
      </c>
      <c r="K26" s="136">
        <v>2.9858702072123523E-4</v>
      </c>
      <c r="L26" s="136">
        <v>1.4332176994619292E-4</v>
      </c>
      <c r="M26" s="136">
        <v>1.3209446723358432E-2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10.512114567181172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13.314556593843227</v>
      </c>
      <c r="F27" s="136">
        <v>18.897625986122609</v>
      </c>
      <c r="G27" s="136">
        <v>0.55228112976086163</v>
      </c>
      <c r="H27" s="136">
        <v>7.4364133761389631E-2</v>
      </c>
      <c r="I27" s="136">
        <v>0.46837690132864085</v>
      </c>
      <c r="J27" s="136">
        <v>0.46837690132864085</v>
      </c>
      <c r="K27" s="136">
        <v>0.46837690132864085</v>
      </c>
      <c r="L27" s="136">
        <v>0.25334484434867799</v>
      </c>
      <c r="M27" s="136">
        <v>189.5621755479041</v>
      </c>
      <c r="N27" s="136">
        <v>6.7944560407022392</v>
      </c>
      <c r="O27" s="136">
        <v>2.5844817333152401E-3</v>
      </c>
      <c r="P27" s="136">
        <v>4.9482063651564625E-3</v>
      </c>
      <c r="Q27" s="136">
        <v>1.6477896280513071E-4</v>
      </c>
      <c r="R27" s="136">
        <v>1.7267055336362067E-2</v>
      </c>
      <c r="S27" s="136">
        <v>0.51931081347591534</v>
      </c>
      <c r="T27" s="136">
        <v>2.191702191417946E-2</v>
      </c>
      <c r="U27" s="136">
        <v>1.1247042073407949E-4</v>
      </c>
      <c r="V27" s="136">
        <v>0.36182963759585018</v>
      </c>
      <c r="W27" s="136">
        <v>0.30690879999999998</v>
      </c>
      <c r="X27" s="136">
        <v>5.8539062282999994E-3</v>
      </c>
      <c r="Y27" s="136">
        <v>8.513501389800001E-3</v>
      </c>
      <c r="Z27" s="136">
        <v>4.4326242610999997E-3</v>
      </c>
      <c r="AA27" s="136">
        <v>8.856049360400001E-3</v>
      </c>
      <c r="AB27" s="136">
        <v>2.7656081239599999E-2</v>
      </c>
      <c r="AC27" s="136">
        <v>2.1829759999999999E-4</v>
      </c>
      <c r="AD27" s="136">
        <v>5.2478700000000003E-5</v>
      </c>
      <c r="AE27" s="137"/>
      <c r="AF27" s="138">
        <v>26507.6590955746</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2.6095134998722633</v>
      </c>
      <c r="F28" s="136">
        <v>0.70092970217232775</v>
      </c>
      <c r="G28" s="136">
        <v>0.24583609226279432</v>
      </c>
      <c r="H28" s="136">
        <v>5.2835661600484215E-3</v>
      </c>
      <c r="I28" s="136">
        <v>0.36109231246258139</v>
      </c>
      <c r="J28" s="136">
        <v>0.36109231246258139</v>
      </c>
      <c r="K28" s="136">
        <v>0.36109231246258139</v>
      </c>
      <c r="L28" s="136">
        <v>0.20559884304291237</v>
      </c>
      <c r="M28" s="136">
        <v>8.0530189291901468</v>
      </c>
      <c r="N28" s="136">
        <v>0.29078535836308111</v>
      </c>
      <c r="O28" s="136">
        <v>1.1562440597506341E-4</v>
      </c>
      <c r="P28" s="136">
        <v>7.5692161503802466E-4</v>
      </c>
      <c r="Q28" s="136">
        <v>1.7218491135396424E-5</v>
      </c>
      <c r="R28" s="136">
        <v>3.7479028873501278E-3</v>
      </c>
      <c r="S28" s="136">
        <v>0.10995901918295825</v>
      </c>
      <c r="T28" s="136">
        <v>4.5487210264697417E-3</v>
      </c>
      <c r="U28" s="136">
        <v>1.5056568702924401E-5</v>
      </c>
      <c r="V28" s="136">
        <v>6.5795893699038016E-2</v>
      </c>
      <c r="W28" s="136">
        <v>7.8354699999999999E-2</v>
      </c>
      <c r="X28" s="136">
        <v>2.137725561E-3</v>
      </c>
      <c r="Y28" s="136">
        <v>2.4467771526000002E-3</v>
      </c>
      <c r="Z28" s="136">
        <v>1.8602752008000001E-3</v>
      </c>
      <c r="AA28" s="136">
        <v>2.0826079775E-3</v>
      </c>
      <c r="AB28" s="136">
        <v>8.5273858919000002E-3</v>
      </c>
      <c r="AC28" s="136">
        <v>2.9281800000000001E-5</v>
      </c>
      <c r="AD28" s="136">
        <v>8.2415999999999992E-6</v>
      </c>
      <c r="AE28" s="137"/>
      <c r="AF28" s="138">
        <v>5511.4783192242003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21.209854041078223</v>
      </c>
      <c r="F29" s="136">
        <v>2.1157041247138757</v>
      </c>
      <c r="G29" s="136">
        <v>1.0972719152551158</v>
      </c>
      <c r="H29" s="136">
        <v>7.0166269434810934E-3</v>
      </c>
      <c r="I29" s="136">
        <v>0.829138379601287</v>
      </c>
      <c r="J29" s="136">
        <v>0.829138379601287</v>
      </c>
      <c r="K29" s="136">
        <v>0.829138379601287</v>
      </c>
      <c r="L29" s="136">
        <v>0.43005376511279397</v>
      </c>
      <c r="M29" s="136">
        <v>5.9053182627148466</v>
      </c>
      <c r="N29" s="136">
        <v>0.16801244341265006</v>
      </c>
      <c r="O29" s="136">
        <v>8.8834663556579878E-5</v>
      </c>
      <c r="P29" s="136">
        <v>2.7810766793443255E-3</v>
      </c>
      <c r="Q29" s="136">
        <v>5.4167847867500592E-5</v>
      </c>
      <c r="R29" s="136">
        <v>1.5100591646391269E-2</v>
      </c>
      <c r="S29" s="136">
        <v>0.44068457396859823</v>
      </c>
      <c r="T29" s="136">
        <v>1.8150275481307123E-2</v>
      </c>
      <c r="U29" s="136">
        <v>5.2920358178150498E-5</v>
      </c>
      <c r="V29" s="136">
        <v>0.26310846233469543</v>
      </c>
      <c r="W29" s="136">
        <v>0.15405489999999999</v>
      </c>
      <c r="X29" s="136">
        <v>2.2007847209000002E-3</v>
      </c>
      <c r="Y29" s="136">
        <v>1.3326974142999999E-2</v>
      </c>
      <c r="Z29" s="136">
        <v>1.4891976611600001E-2</v>
      </c>
      <c r="AA29" s="136">
        <v>3.4234428993E-3</v>
      </c>
      <c r="AB29" s="136">
        <v>3.3843178374799998E-2</v>
      </c>
      <c r="AC29" s="136">
        <v>4.6885899999999998E-5</v>
      </c>
      <c r="AD29" s="136">
        <v>2.73141E-5</v>
      </c>
      <c r="AE29" s="137"/>
      <c r="AF29" s="138">
        <v>22015.757531460698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9.17608507167329E-2</v>
      </c>
      <c r="F30" s="136">
        <v>0.98180312040586948</v>
      </c>
      <c r="G30" s="136">
        <v>8.8541846808671606E-3</v>
      </c>
      <c r="H30" s="136">
        <v>7.1710311446384527E-4</v>
      </c>
      <c r="I30" s="136">
        <v>1.8783153978079233E-2</v>
      </c>
      <c r="J30" s="136">
        <v>1.8783153978079233E-2</v>
      </c>
      <c r="K30" s="136">
        <v>1.8783153978079233E-2</v>
      </c>
      <c r="L30" s="136">
        <v>2.9019080404858138E-3</v>
      </c>
      <c r="M30" s="136">
        <v>5.7115765543715478</v>
      </c>
      <c r="N30" s="136">
        <v>0.17390658460336594</v>
      </c>
      <c r="O30" s="136">
        <v>7.2278052881954026E-5</v>
      </c>
      <c r="P30" s="136">
        <v>1.1566815599100241E-4</v>
      </c>
      <c r="Q30" s="136">
        <v>1.083924387573721E-5</v>
      </c>
      <c r="R30" s="136">
        <v>3.6845252390185979E-4</v>
      </c>
      <c r="S30" s="136">
        <v>1.1024090470124974E-2</v>
      </c>
      <c r="T30" s="136">
        <v>4.7063963666550625E-4</v>
      </c>
      <c r="U30" s="136">
        <v>5.1171401166764362E-6</v>
      </c>
      <c r="V30" s="136">
        <v>0.12562802087279232</v>
      </c>
      <c r="W30" s="136">
        <v>1.02614E-2</v>
      </c>
      <c r="X30" s="136">
        <v>1.3639734680000003E-4</v>
      </c>
      <c r="Y30" s="136">
        <v>2.2306046309999999E-4</v>
      </c>
      <c r="Z30" s="136">
        <v>9.2395755600000007E-5</v>
      </c>
      <c r="AA30" s="136">
        <v>2.5734598440000002E-4</v>
      </c>
      <c r="AB30" s="136">
        <v>7.0919954990000009E-4</v>
      </c>
      <c r="AC30" s="136">
        <v>1.02614E-5</v>
      </c>
      <c r="AD30" s="136">
        <v>7.2119000000000004E-6</v>
      </c>
      <c r="AE30" s="137"/>
      <c r="AF30" s="138">
        <v>566.81188917949999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3.9220787136176818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0.15932843569330835</v>
      </c>
      <c r="J32" s="136">
        <v>0.29958355959546845</v>
      </c>
      <c r="K32" s="136">
        <v>0.3915107677439259</v>
      </c>
      <c r="L32" s="136" t="s">
        <v>385</v>
      </c>
      <c r="M32" s="136" t="s">
        <v>393</v>
      </c>
      <c r="N32" s="136">
        <v>0.41941314259662266</v>
      </c>
      <c r="O32" s="136">
        <v>1.9237542110367759E-3</v>
      </c>
      <c r="P32" s="136">
        <v>1.2668904677571383E-6</v>
      </c>
      <c r="Q32" s="136">
        <v>1.2668904677571372E-12</v>
      </c>
      <c r="R32" s="136">
        <v>0.15561435803108056</v>
      </c>
      <c r="S32" s="136">
        <v>3.4089431631929163</v>
      </c>
      <c r="T32" s="136">
        <v>2.4485159117058258E-2</v>
      </c>
      <c r="U32" s="136">
        <v>3.1865687138661683E-3</v>
      </c>
      <c r="V32" s="136">
        <v>1.2668904677571371</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12601.144050680799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9.0347689287641517E-2</v>
      </c>
      <c r="J33" s="136">
        <v>0.16731053571785465</v>
      </c>
      <c r="K33" s="136">
        <v>0.33462107143570929</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12601.144050680799</v>
      </c>
      <c r="AL33" s="147" t="s">
        <v>382</v>
      </c>
    </row>
    <row r="34" spans="1:38" s="2" customFormat="1" ht="26.25" customHeight="1" thickBot="1" x14ac:dyDescent="0.25">
      <c r="A34" s="63" t="s">
        <v>70</v>
      </c>
      <c r="B34" s="63" t="s">
        <v>93</v>
      </c>
      <c r="C34" s="64" t="s">
        <v>94</v>
      </c>
      <c r="D34" s="65"/>
      <c r="E34" s="136">
        <v>3.3542287999999996</v>
      </c>
      <c r="F34" s="136">
        <v>0.29765579999999997</v>
      </c>
      <c r="G34" s="136">
        <v>1.2802399999999998E-3</v>
      </c>
      <c r="H34" s="136">
        <v>4.4808399999999996E-4</v>
      </c>
      <c r="I34" s="136">
        <v>8.7696440000000001E-2</v>
      </c>
      <c r="J34" s="136">
        <v>9.2177279999999986E-2</v>
      </c>
      <c r="K34" s="136">
        <v>9.7298239999999994E-2</v>
      </c>
      <c r="L34" s="136">
        <v>5.7002686000000004E-2</v>
      </c>
      <c r="M34" s="136">
        <v>0.68492839999999988</v>
      </c>
      <c r="N34" s="136" t="s">
        <v>393</v>
      </c>
      <c r="O34" s="136">
        <v>6.4011999999999988E-4</v>
      </c>
      <c r="P34" s="136" t="s">
        <v>393</v>
      </c>
      <c r="Q34" s="136" t="s">
        <v>393</v>
      </c>
      <c r="R34" s="136">
        <v>3.2006000000000001E-3</v>
      </c>
      <c r="S34" s="136">
        <v>0.10882039999999998</v>
      </c>
      <c r="T34" s="136">
        <v>4.4808399999999998E-3</v>
      </c>
      <c r="U34" s="136">
        <v>6.4011999999999988E-4</v>
      </c>
      <c r="V34" s="136">
        <v>6.4011999999999999E-2</v>
      </c>
      <c r="W34" s="136">
        <v>6.4011999999999993E-3</v>
      </c>
      <c r="X34" s="136">
        <v>1.9203599999999996E-3</v>
      </c>
      <c r="Y34" s="136">
        <v>3.2006000000000001E-3</v>
      </c>
      <c r="Z34" s="136">
        <v>2.3812463999999999E-6</v>
      </c>
      <c r="AA34" s="136">
        <v>5.5050319999999992E-7</v>
      </c>
      <c r="AB34" s="136">
        <v>5.1238917496000003E-3</v>
      </c>
      <c r="AC34" s="136">
        <v>5.1209599999999997E-4</v>
      </c>
      <c r="AD34" s="136">
        <v>0.64011999999999991</v>
      </c>
      <c r="AE34" s="137"/>
      <c r="AF34" s="138">
        <v>2720.5130931270901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1.4331503453540571</v>
      </c>
      <c r="F36" s="136">
        <v>4.8795787294526542E-2</v>
      </c>
      <c r="G36" s="136">
        <v>0.3614502762557521</v>
      </c>
      <c r="H36" s="136">
        <v>1.2650759668951324E-4</v>
      </c>
      <c r="I36" s="136">
        <v>0.10120607735161058</v>
      </c>
      <c r="J36" s="136">
        <v>0.11204958563928316</v>
      </c>
      <c r="K36" s="136">
        <v>0.11204958563928316</v>
      </c>
      <c r="L36" s="136">
        <v>1.3445950276713978E-2</v>
      </c>
      <c r="M36" s="136">
        <v>0.13373660221462827</v>
      </c>
      <c r="N36" s="136">
        <v>3.253052486301769E-3</v>
      </c>
      <c r="O36" s="136">
        <v>3.6145027625575208E-4</v>
      </c>
      <c r="P36" s="136">
        <v>3.6145027625575208E-4</v>
      </c>
      <c r="Q36" s="136">
        <v>1.2289309392695572E-2</v>
      </c>
      <c r="R36" s="136">
        <v>1.3012209945207076E-2</v>
      </c>
      <c r="S36" s="136">
        <v>2.2590642265984506E-2</v>
      </c>
      <c r="T36" s="136">
        <v>0.57832044200920341</v>
      </c>
      <c r="U36" s="136">
        <v>3.7952279006853969E-3</v>
      </c>
      <c r="V36" s="136">
        <v>2.1687016575345126E-2</v>
      </c>
      <c r="W36" s="136">
        <v>8.4940814920101738E-4</v>
      </c>
      <c r="X36" s="136">
        <v>5.421754143836281E-4</v>
      </c>
      <c r="Y36" s="136">
        <v>9.0362569063938034E-4</v>
      </c>
      <c r="Z36" s="136">
        <v>6.7229751383569899E-7</v>
      </c>
      <c r="AA36" s="136">
        <v>1.5542361878997341E-7</v>
      </c>
      <c r="AB36" s="136">
        <v>1.4466288261556343E-3</v>
      </c>
      <c r="AC36" s="136">
        <v>2.5301519337902652E-3</v>
      </c>
      <c r="AD36" s="136">
        <v>1.0301332873288934E-2</v>
      </c>
      <c r="AE36" s="137"/>
      <c r="AF36" s="138">
        <v>760.41900398533653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3.085755408818069</v>
      </c>
      <c r="F37" s="136">
        <v>0.12113399893686584</v>
      </c>
      <c r="G37" s="136">
        <v>8.482896449694844E-4</v>
      </c>
      <c r="H37" s="136" t="s">
        <v>385</v>
      </c>
      <c r="I37" s="136">
        <v>1.0775469238066113E-4</v>
      </c>
      <c r="J37" s="136">
        <v>1.0775469238066113E-4</v>
      </c>
      <c r="K37" s="136">
        <v>1.0775469238066113E-4</v>
      </c>
      <c r="L37" s="136" t="s">
        <v>393</v>
      </c>
      <c r="M37" s="136">
        <v>0.36127935925102339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17319.296102162396</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2.746860209048315</v>
      </c>
      <c r="F39" s="136">
        <v>0.22747388779677222</v>
      </c>
      <c r="G39" s="136">
        <v>2.1834614270963786</v>
      </c>
      <c r="H39" s="136" t="s">
        <v>390</v>
      </c>
      <c r="I39" s="136">
        <v>0.83439008530824632</v>
      </c>
      <c r="J39" s="136">
        <v>1.0082171671949591</v>
      </c>
      <c r="K39" s="136">
        <v>1.4841060965792805</v>
      </c>
      <c r="L39" s="136" t="s">
        <v>393</v>
      </c>
      <c r="M39" s="136">
        <v>4.331701141319356</v>
      </c>
      <c r="N39" s="136">
        <v>0.31899236995884128</v>
      </c>
      <c r="O39" s="136">
        <v>1.1769276246164946E-2</v>
      </c>
      <c r="P39" s="136">
        <v>1.7617078140113859E-2</v>
      </c>
      <c r="Q39" s="136">
        <v>1.1579281005015618E-2</v>
      </c>
      <c r="R39" s="136">
        <v>4.3986711338548673E-2</v>
      </c>
      <c r="S39" s="136">
        <v>4.5450239809886717E-2</v>
      </c>
      <c r="T39" s="136">
        <v>5.6071406247199612E-2</v>
      </c>
      <c r="U39" s="136">
        <v>4.4070785969995653E-3</v>
      </c>
      <c r="V39" s="136">
        <v>0.75683368577214216</v>
      </c>
      <c r="W39" s="136">
        <v>0.59073770950682658</v>
      </c>
      <c r="X39" s="136">
        <v>0.13905225577989239</v>
      </c>
      <c r="Y39" s="136">
        <v>0.18642432183670407</v>
      </c>
      <c r="Z39" s="136">
        <v>8.4058689841495768E-2</v>
      </c>
      <c r="AA39" s="136">
        <v>6.9805813899911417E-2</v>
      </c>
      <c r="AB39" s="136">
        <v>0.47934108135800368</v>
      </c>
      <c r="AC39" s="136">
        <v>4.1364243156836109E-3</v>
      </c>
      <c r="AD39" s="136">
        <v>0.32648686914848485</v>
      </c>
      <c r="AE39" s="137"/>
      <c r="AF39" s="138">
        <v>361.45006089732703</v>
      </c>
      <c r="AG39" s="138">
        <v>3664.1503977669936</v>
      </c>
      <c r="AH39" s="138">
        <v>43217.309591228681</v>
      </c>
      <c r="AI39" s="138">
        <v>216.44026777173451</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3.6222885550082116</v>
      </c>
      <c r="F41" s="136">
        <v>63.022666511692393</v>
      </c>
      <c r="G41" s="136">
        <v>11.12230882903911</v>
      </c>
      <c r="H41" s="136">
        <v>0.71473505885059352</v>
      </c>
      <c r="I41" s="136">
        <v>34.180742318328328</v>
      </c>
      <c r="J41" s="136">
        <v>34.763257911344589</v>
      </c>
      <c r="K41" s="136">
        <v>37.914285863545118</v>
      </c>
      <c r="L41" s="136">
        <v>2.6490357534029054</v>
      </c>
      <c r="M41" s="136">
        <v>315.43332872557392</v>
      </c>
      <c r="N41" s="136">
        <v>0.49967266240649127</v>
      </c>
      <c r="O41" s="136">
        <v>0.11260612494345955</v>
      </c>
      <c r="P41" s="136">
        <v>0.16338911704861159</v>
      </c>
      <c r="Q41" s="136">
        <v>0.25161234302065588</v>
      </c>
      <c r="R41" s="136">
        <v>1.1664050642421568</v>
      </c>
      <c r="S41" s="136">
        <v>0.22867177281553641</v>
      </c>
      <c r="T41" s="136">
        <v>0.15531664758320471</v>
      </c>
      <c r="U41" s="136">
        <v>6.6067553243849469E-2</v>
      </c>
      <c r="V41" s="136">
        <v>3.0830942940574908</v>
      </c>
      <c r="W41" s="136">
        <v>5.0416990090159679</v>
      </c>
      <c r="X41" s="136">
        <v>6.3108434205136419</v>
      </c>
      <c r="Y41" s="136">
        <v>4.387157343761813</v>
      </c>
      <c r="Z41" s="136">
        <v>2.6326879369451928</v>
      </c>
      <c r="AA41" s="136">
        <v>3.3304620280907016</v>
      </c>
      <c r="AB41" s="136">
        <v>16.661150729311348</v>
      </c>
      <c r="AC41" s="136">
        <v>4.0828601426077746</v>
      </c>
      <c r="AD41" s="136">
        <v>0.26319095221518168</v>
      </c>
      <c r="AE41" s="137"/>
      <c r="AF41" s="138">
        <v>1058</v>
      </c>
      <c r="AG41" s="138">
        <v>18478.848680021132</v>
      </c>
      <c r="AH41" s="138">
        <v>42360.634473400147</v>
      </c>
      <c r="AI41" s="138">
        <v>10554.047292023901</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0.11555608515178198</v>
      </c>
      <c r="F43" s="136">
        <v>2.9914764106425171E-2</v>
      </c>
      <c r="G43" s="136">
        <v>0.15568108200059505</v>
      </c>
      <c r="H43" s="136" t="s">
        <v>393</v>
      </c>
      <c r="I43" s="136">
        <v>3.259729502991477E-2</v>
      </c>
      <c r="J43" s="136">
        <v>7.4418227784464802E-2</v>
      </c>
      <c r="K43" s="136">
        <v>0.16276990626808333</v>
      </c>
      <c r="L43" s="136" t="s">
        <v>393</v>
      </c>
      <c r="M43" s="136">
        <v>0.29519193778633257</v>
      </c>
      <c r="N43" s="136">
        <v>5.9913357837939066E-2</v>
      </c>
      <c r="O43" s="136">
        <v>8.7227558462393774E-4</v>
      </c>
      <c r="P43" s="136">
        <v>2.427541534581181E-3</v>
      </c>
      <c r="Q43" s="136">
        <v>1.6448129959497973E-3</v>
      </c>
      <c r="R43" s="136">
        <v>5.2663829181746752E-3</v>
      </c>
      <c r="S43" s="136">
        <v>8.8510137941028039E-3</v>
      </c>
      <c r="T43" s="136">
        <v>1.1770270750249017E-2</v>
      </c>
      <c r="U43" s="136">
        <v>6.5590136325070953E-4</v>
      </c>
      <c r="V43" s="136">
        <v>8.9771825560982704E-2</v>
      </c>
      <c r="W43" s="136">
        <v>0.11413494344840767</v>
      </c>
      <c r="X43" s="136">
        <v>2.8199941501978902E-2</v>
      </c>
      <c r="Y43" s="136">
        <v>3.6754675390069741E-2</v>
      </c>
      <c r="Z43" s="136">
        <v>1.4536289831868342E-2</v>
      </c>
      <c r="AA43" s="136">
        <v>1.1611025465211994E-2</v>
      </c>
      <c r="AB43" s="136">
        <v>9.1101932189129001E-2</v>
      </c>
      <c r="AC43" s="136">
        <v>2.0224397714666505E-4</v>
      </c>
      <c r="AD43" s="136">
        <v>5.5157373066535967E-2</v>
      </c>
      <c r="AE43" s="137"/>
      <c r="AF43" s="138">
        <v>58.778860572663469</v>
      </c>
      <c r="AG43" s="138">
        <v>206.45536282831071</v>
      </c>
      <c r="AH43" s="138">
        <v>1086.0060104081588</v>
      </c>
      <c r="AI43" s="138">
        <v>74.419716193998497</v>
      </c>
      <c r="AJ43" s="138" t="s">
        <v>390</v>
      </c>
      <c r="AK43" s="138" t="s">
        <v>385</v>
      </c>
      <c r="AL43" s="147"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393</v>
      </c>
      <c r="O44" s="136">
        <v>2.4999999999999999E-7</v>
      </c>
      <c r="P44" s="136" t="s">
        <v>385</v>
      </c>
      <c r="Q44" s="136" t="s">
        <v>385</v>
      </c>
      <c r="R44" s="136">
        <v>1.2500000000000003E-6</v>
      </c>
      <c r="S44" s="136">
        <v>4.2500000000000003E-5</v>
      </c>
      <c r="T44" s="136">
        <v>1.75E-6</v>
      </c>
      <c r="U44" s="136">
        <v>2.4999999999999999E-7</v>
      </c>
      <c r="V44" s="136">
        <v>2.5000000000000001E-5</v>
      </c>
      <c r="W44" s="136" t="s">
        <v>393</v>
      </c>
      <c r="X44" s="136">
        <v>7.8122600311095255E-7</v>
      </c>
      <c r="Y44" s="136">
        <v>1.2187739968890475E-6</v>
      </c>
      <c r="Z44" s="136" t="s">
        <v>393</v>
      </c>
      <c r="AA44" s="136" t="s">
        <v>393</v>
      </c>
      <c r="AB44" s="136" t="s">
        <v>393</v>
      </c>
      <c r="AC44" s="136" t="s">
        <v>393</v>
      </c>
      <c r="AD44" s="136" t="s">
        <v>393</v>
      </c>
      <c r="AE44" s="137"/>
      <c r="AF44" s="138">
        <v>1377.3074880683898</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0.1888304692792897</v>
      </c>
      <c r="F46" s="136">
        <v>6.9030812951802953E-3</v>
      </c>
      <c r="G46" s="136">
        <v>0.32798436484453264</v>
      </c>
      <c r="H46" s="136">
        <v>5.3914529630834035E-3</v>
      </c>
      <c r="I46" s="136">
        <v>3.9074004641554944E-2</v>
      </c>
      <c r="J46" s="136">
        <v>5.2087140269311175E-2</v>
      </c>
      <c r="K46" s="136">
        <v>9.8686389903910418E-2</v>
      </c>
      <c r="L46" s="136" t="s">
        <v>393</v>
      </c>
      <c r="M46" s="136">
        <v>0.22822886424876374</v>
      </c>
      <c r="N46" s="136">
        <v>0.14703447920864368</v>
      </c>
      <c r="O46" s="136">
        <v>1.8272348465050213E-3</v>
      </c>
      <c r="P46" s="136">
        <v>9.7623796886551172E-3</v>
      </c>
      <c r="Q46" s="136">
        <v>5.1257736952559085E-3</v>
      </c>
      <c r="R46" s="136">
        <v>1.7845054868040788E-2</v>
      </c>
      <c r="S46" s="136">
        <v>1.810570900786972E-2</v>
      </c>
      <c r="T46" s="136">
        <v>2.2729525547447268E-2</v>
      </c>
      <c r="U46" s="136">
        <v>2.3204338811614006E-3</v>
      </c>
      <c r="V46" s="136">
        <v>0.2213718574261887</v>
      </c>
      <c r="W46" s="136">
        <v>0.21363562270023073</v>
      </c>
      <c r="X46" s="136">
        <v>4.447893305041381E-2</v>
      </c>
      <c r="Y46" s="136">
        <v>5.8535560553699337E-2</v>
      </c>
      <c r="Z46" s="136">
        <v>2.5318278703026258E-2</v>
      </c>
      <c r="AA46" s="136">
        <v>1.9591569196767872E-2</v>
      </c>
      <c r="AB46" s="136">
        <v>0.14792434150390729</v>
      </c>
      <c r="AC46" s="136">
        <v>7.1473258725645282E-4</v>
      </c>
      <c r="AD46" s="136">
        <v>0.19333316051169577</v>
      </c>
      <c r="AE46" s="137"/>
      <c r="AF46" s="138">
        <v>10.710737278138549</v>
      </c>
      <c r="AG46" s="138">
        <v>315.99030995264076</v>
      </c>
      <c r="AH46" s="138">
        <v>1958.9801809245312</v>
      </c>
      <c r="AI46" s="138">
        <v>199.45511596671676</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11.2773</v>
      </c>
      <c r="G48" s="136" t="s">
        <v>385</v>
      </c>
      <c r="H48" s="136" t="s">
        <v>385</v>
      </c>
      <c r="I48" s="136">
        <v>0.150364</v>
      </c>
      <c r="J48" s="136">
        <v>1.052548</v>
      </c>
      <c r="K48" s="136">
        <v>2.2178689999999999</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3.7591000000000001</v>
      </c>
      <c r="AL48" s="147" t="s">
        <v>397</v>
      </c>
    </row>
    <row r="49" spans="1:38" s="2" customFormat="1" ht="26.25" customHeight="1" thickBot="1" x14ac:dyDescent="0.25">
      <c r="A49" s="63" t="s">
        <v>119</v>
      </c>
      <c r="B49" s="63" t="s">
        <v>122</v>
      </c>
      <c r="C49" s="64" t="s">
        <v>123</v>
      </c>
      <c r="D49" s="65"/>
      <c r="E49" s="136">
        <v>1.6686000000000001E-3</v>
      </c>
      <c r="F49" s="136">
        <v>1.42758E-2</v>
      </c>
      <c r="G49" s="136">
        <v>1.4832000000000001E-3</v>
      </c>
      <c r="H49" s="136">
        <v>6.859800000000001E-3</v>
      </c>
      <c r="I49" s="136">
        <v>0.11309400000000001</v>
      </c>
      <c r="J49" s="136">
        <v>0.27068400000000004</v>
      </c>
      <c r="K49" s="136">
        <v>0.64333800000000008</v>
      </c>
      <c r="L49" s="136">
        <v>5.5416060000000003E-2</v>
      </c>
      <c r="M49" s="136">
        <v>0.85284000000000004</v>
      </c>
      <c r="N49" s="136">
        <v>0.70452000000000004</v>
      </c>
      <c r="O49" s="136">
        <v>1.2978000000000002E-2</v>
      </c>
      <c r="P49" s="136">
        <v>2.2248E-2</v>
      </c>
      <c r="Q49" s="136">
        <v>2.4101999999999998E-2</v>
      </c>
      <c r="R49" s="136">
        <v>0.31518000000000002</v>
      </c>
      <c r="S49" s="136">
        <v>8.8992000000000002E-2</v>
      </c>
      <c r="T49" s="136">
        <v>0.22248000000000001</v>
      </c>
      <c r="U49" s="136">
        <v>2.9664000000000003E-2</v>
      </c>
      <c r="V49" s="136">
        <v>0.40788000000000002</v>
      </c>
      <c r="W49" s="136">
        <v>5.5620000000000003</v>
      </c>
      <c r="X49" s="136">
        <v>0.29664000000000001</v>
      </c>
      <c r="Y49" s="136">
        <v>0.37080000000000002</v>
      </c>
      <c r="Z49" s="136">
        <v>0.18540000000000001</v>
      </c>
      <c r="AA49" s="136">
        <v>0.12978000000000001</v>
      </c>
      <c r="AB49" s="136">
        <v>6.544620000000001</v>
      </c>
      <c r="AC49" s="136" t="s">
        <v>393</v>
      </c>
      <c r="AD49" s="136" t="s">
        <v>393</v>
      </c>
      <c r="AE49" s="137"/>
      <c r="AF49" s="138" t="s">
        <v>385</v>
      </c>
      <c r="AG49" s="138" t="s">
        <v>385</v>
      </c>
      <c r="AH49" s="138" t="s">
        <v>385</v>
      </c>
      <c r="AI49" s="138" t="s">
        <v>385</v>
      </c>
      <c r="AJ49" s="138" t="s">
        <v>385</v>
      </c>
      <c r="AK49" s="138">
        <v>1.8540000000000001</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1.3655246999999999</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13.655246999999999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2.6359181700000001E-2</v>
      </c>
      <c r="O52" s="136">
        <v>2.6359181700000001E-2</v>
      </c>
      <c r="P52" s="136">
        <v>2.6359181700000001E-2</v>
      </c>
      <c r="Q52" s="136">
        <v>2.6359181700000001E-2</v>
      </c>
      <c r="R52" s="136">
        <v>2.6359181700000001E-2</v>
      </c>
      <c r="S52" s="136">
        <v>2.6359181700000001E-2</v>
      </c>
      <c r="T52" s="136">
        <v>2.6359181700000001E-2</v>
      </c>
      <c r="U52" s="136">
        <v>2.6359181700000001E-2</v>
      </c>
      <c r="V52" s="136">
        <v>2.6359181700000001E-2</v>
      </c>
      <c r="W52" s="136">
        <v>2.94602619E-2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5.1684669999999997</v>
      </c>
      <c r="AL52" s="147" t="s">
        <v>401</v>
      </c>
    </row>
    <row r="53" spans="1:38" s="2" customFormat="1" ht="26.25" customHeight="1" thickBot="1" x14ac:dyDescent="0.25">
      <c r="A53" s="63" t="s">
        <v>119</v>
      </c>
      <c r="B53" s="67" t="s">
        <v>129</v>
      </c>
      <c r="C53" s="69" t="s">
        <v>130</v>
      </c>
      <c r="D53" s="66"/>
      <c r="E53" s="136" t="s">
        <v>385</v>
      </c>
      <c r="F53" s="136">
        <v>2.7738351193627029</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1.3869175596813514</v>
      </c>
      <c r="AL53" s="147" t="s">
        <v>402</v>
      </c>
    </row>
    <row r="54" spans="1:38" s="2" customFormat="1" ht="37.5" customHeight="1" thickBot="1" x14ac:dyDescent="0.25">
      <c r="A54" s="63" t="s">
        <v>119</v>
      </c>
      <c r="B54" s="67" t="s">
        <v>131</v>
      </c>
      <c r="C54" s="69" t="s">
        <v>132</v>
      </c>
      <c r="D54" s="66"/>
      <c r="E54" s="136" t="s">
        <v>385</v>
      </c>
      <c r="F54" s="136">
        <v>8.0932399999999998</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80932.399999999994</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6.0950076777491917E-2</v>
      </c>
      <c r="J57" s="136">
        <v>0.14378242407092931</v>
      </c>
      <c r="K57" s="136">
        <v>0.35391307767717878</v>
      </c>
      <c r="L57" s="136">
        <v>1.8285023033247575E-3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2235.75</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6.1785735970645312E-3</v>
      </c>
      <c r="J58" s="136">
        <v>7.4142871210606989E-2</v>
      </c>
      <c r="K58" s="136">
        <v>0.61785728060554623</v>
      </c>
      <c r="L58" s="136">
        <v>2.8421438546496844E-5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803</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8.9655119748623155E-2</v>
      </c>
      <c r="J59" s="136">
        <v>9.3596004133178007E-2</v>
      </c>
      <c r="K59" s="136">
        <v>9.8522109613871589E-2</v>
      </c>
      <c r="L59" s="136">
        <v>5.5586174244146353E-5</v>
      </c>
      <c r="M59" s="136" t="s">
        <v>392</v>
      </c>
      <c r="N59" s="136">
        <v>0.30535468788832432</v>
      </c>
      <c r="O59" s="136">
        <v>7.1607723277881336E-3</v>
      </c>
      <c r="P59" s="136">
        <v>7.3290059999999986E-4</v>
      </c>
      <c r="Q59" s="136">
        <v>1.7305199792154658E-2</v>
      </c>
      <c r="R59" s="136">
        <v>2.2079048010680079E-2</v>
      </c>
      <c r="S59" s="136">
        <v>1.7101013999999996E-3</v>
      </c>
      <c r="T59" s="136">
        <v>1.4321544655576267E-2</v>
      </c>
      <c r="U59" s="136">
        <v>8.9509654097351676E-2</v>
      </c>
      <c r="V59" s="136">
        <v>9.0391073999999988E-2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244.30019999999996</v>
      </c>
      <c r="AL59" s="147" t="s">
        <v>407</v>
      </c>
    </row>
    <row r="60" spans="1:38" s="2" customFormat="1" ht="26.25" customHeight="1" thickBot="1" x14ac:dyDescent="0.25">
      <c r="A60" s="63" t="s">
        <v>53</v>
      </c>
      <c r="B60" s="71" t="s">
        <v>142</v>
      </c>
      <c r="C60" s="64" t="s">
        <v>143</v>
      </c>
      <c r="D60" s="110"/>
      <c r="E60" s="136">
        <v>8.631814278740161E-3</v>
      </c>
      <c r="F60" s="136">
        <v>1.753398897394574E-4</v>
      </c>
      <c r="G60" s="136">
        <v>7.289217887689374E-3</v>
      </c>
      <c r="H60" s="136" t="s">
        <v>385</v>
      </c>
      <c r="I60" s="136">
        <v>1.9129339647548833E-3</v>
      </c>
      <c r="J60" s="136">
        <v>2.2950259717322914E-2</v>
      </c>
      <c r="K60" s="136">
        <v>0.19124505256680888</v>
      </c>
      <c r="L60" s="136" t="s">
        <v>385</v>
      </c>
      <c r="M60" s="136">
        <v>2.3539878985819118E-2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19.311344377278164</v>
      </c>
      <c r="AG60" s="138">
        <v>25.367401561600005</v>
      </c>
      <c r="AH60" s="138">
        <v>18.633903350675201</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1.9054870738415667E-2</v>
      </c>
      <c r="J61" s="136">
        <v>0.19054870738415663</v>
      </c>
      <c r="K61" s="136">
        <v>0.63230019941624949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0.92056580285048217</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0.34283155554468148</v>
      </c>
      <c r="F63" s="136">
        <v>0.17424393677720071</v>
      </c>
      <c r="G63" s="136">
        <v>0.18590086229577477</v>
      </c>
      <c r="H63" s="136">
        <v>7.4677546903933784E-4</v>
      </c>
      <c r="I63" s="136">
        <v>0.11170397740061051</v>
      </c>
      <c r="J63" s="136">
        <v>0.11989308963692284</v>
      </c>
      <c r="K63" s="136">
        <v>0.15148477257116633</v>
      </c>
      <c r="L63" s="136" t="s">
        <v>393</v>
      </c>
      <c r="M63" s="136">
        <v>1.3050446227752164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69.586619068800005</v>
      </c>
      <c r="AG63" s="138">
        <v>211.80584415026414</v>
      </c>
      <c r="AH63" s="138">
        <v>1874.6996532853809</v>
      </c>
      <c r="AI63" s="138" t="s">
        <v>390</v>
      </c>
      <c r="AJ63" s="138" t="s">
        <v>385</v>
      </c>
      <c r="AK63" s="138" t="s">
        <v>385</v>
      </c>
      <c r="AL63" s="147" t="s">
        <v>399</v>
      </c>
    </row>
    <row r="64" spans="1:38" s="2" customFormat="1" ht="26.25" customHeight="1" thickBot="1" x14ac:dyDescent="0.25">
      <c r="A64" s="63" t="s">
        <v>53</v>
      </c>
      <c r="B64" s="71" t="s">
        <v>150</v>
      </c>
      <c r="C64" s="64" t="s">
        <v>151</v>
      </c>
      <c r="D64" s="65"/>
      <c r="E64" s="136">
        <v>0.227749585182839</v>
      </c>
      <c r="F64" s="136">
        <v>4.0933657781078983E-3</v>
      </c>
      <c r="G64" s="136">
        <v>1.1894835837570027E-3</v>
      </c>
      <c r="H64" s="136">
        <v>3.8379999999999994E-3</v>
      </c>
      <c r="I64" s="136">
        <v>2.2627709597459397E-2</v>
      </c>
      <c r="J64" s="136">
        <v>3.7712850933775847E-2</v>
      </c>
      <c r="K64" s="136">
        <v>6.2854752259378741E-2</v>
      </c>
      <c r="L64" s="136" t="s">
        <v>385</v>
      </c>
      <c r="M64" s="136">
        <v>7.4828141896817635E-2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5890.2949622399992</v>
      </c>
      <c r="AI64" s="138" t="s">
        <v>385</v>
      </c>
      <c r="AJ64" s="138" t="s">
        <v>385</v>
      </c>
      <c r="AK64" s="138">
        <v>383.8</v>
      </c>
      <c r="AL64" s="147" t="s">
        <v>411</v>
      </c>
    </row>
    <row r="65" spans="1:38" s="2" customFormat="1" ht="26.25" customHeight="1" thickBot="1" x14ac:dyDescent="0.25">
      <c r="A65" s="63" t="s">
        <v>53</v>
      </c>
      <c r="B65" s="67" t="s">
        <v>152</v>
      </c>
      <c r="C65" s="64" t="s">
        <v>153</v>
      </c>
      <c r="D65" s="65"/>
      <c r="E65" s="136">
        <v>0.17331979555456742</v>
      </c>
      <c r="F65" s="136" t="s">
        <v>385</v>
      </c>
      <c r="G65" s="136" t="s">
        <v>385</v>
      </c>
      <c r="H65" s="136">
        <v>3.8860041483014143E-3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398.80200000000002</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0.19676971680118271</v>
      </c>
      <c r="F67" s="136">
        <v>1.0063495565432737E-5</v>
      </c>
      <c r="G67" s="136">
        <v>1.441766573756178E-2</v>
      </c>
      <c r="H67" s="136" t="s">
        <v>385</v>
      </c>
      <c r="I67" s="136">
        <v>0.15019709617703769</v>
      </c>
      <c r="J67" s="136">
        <v>0.25032849731680434</v>
      </c>
      <c r="K67" s="136">
        <v>0.41721416750061863</v>
      </c>
      <c r="L67" s="136" t="s">
        <v>393</v>
      </c>
      <c r="M67" s="136">
        <v>6.3828304966495372E-2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226.31179735975047</v>
      </c>
      <c r="AI67" s="138" t="s">
        <v>390</v>
      </c>
      <c r="AJ67" s="138" t="s">
        <v>390</v>
      </c>
      <c r="AK67" s="138">
        <v>84.3</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0.67083680640446619</v>
      </c>
      <c r="F70" s="136">
        <v>2.8125178515342064</v>
      </c>
      <c r="G70" s="136">
        <v>1.5615498407038317</v>
      </c>
      <c r="H70" s="136">
        <v>0.22898283533210823</v>
      </c>
      <c r="I70" s="136">
        <v>0.18165367425239151</v>
      </c>
      <c r="J70" s="136">
        <v>0.28505024227543341</v>
      </c>
      <c r="K70" s="136">
        <v>0.4330745725545519</v>
      </c>
      <c r="L70" s="136">
        <v>3.2697661365430472E-3</v>
      </c>
      <c r="M70" s="136">
        <v>3.9823091126360373</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166.13401284384636</v>
      </c>
      <c r="AG70" s="138" t="s">
        <v>390</v>
      </c>
      <c r="AH70" s="138">
        <v>1738.9315250984232</v>
      </c>
      <c r="AI70" s="138" t="s">
        <v>390</v>
      </c>
      <c r="AJ70" s="138" t="s">
        <v>390</v>
      </c>
      <c r="AK70" s="138" t="s">
        <v>385</v>
      </c>
      <c r="AL70" s="147" t="s">
        <v>399</v>
      </c>
    </row>
    <row r="71" spans="1:38" s="2" customFormat="1" ht="26.25" customHeight="1" thickBot="1" x14ac:dyDescent="0.25">
      <c r="A71" s="63" t="s">
        <v>53</v>
      </c>
      <c r="B71" s="63" t="s">
        <v>163</v>
      </c>
      <c r="C71" s="64" t="s">
        <v>164</v>
      </c>
      <c r="D71" s="70"/>
      <c r="E71" s="136">
        <v>6.145834574574633E-5</v>
      </c>
      <c r="F71" s="136">
        <v>3.0552905533981431</v>
      </c>
      <c r="G71" s="136">
        <v>1.9662525076462661E-6</v>
      </c>
      <c r="H71" s="136">
        <v>1.1131721466938218E-4</v>
      </c>
      <c r="I71" s="136">
        <v>1.7330025233424117E-6</v>
      </c>
      <c r="J71" s="136">
        <v>2.1716205748078335E-6</v>
      </c>
      <c r="K71" s="136">
        <v>2.1932719738576955E-6</v>
      </c>
      <c r="L71" s="136" t="s">
        <v>393</v>
      </c>
      <c r="M71" s="136">
        <v>1.3119451008589537E-5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2.9480151039890949</v>
      </c>
      <c r="F72" s="136">
        <v>0.20304951326409679</v>
      </c>
      <c r="G72" s="136">
        <v>7.0229675898417261</v>
      </c>
      <c r="H72" s="136">
        <v>9.867127065053135E-4</v>
      </c>
      <c r="I72" s="136">
        <v>1.0735777981580545</v>
      </c>
      <c r="J72" s="136">
        <v>1.6981270563681534</v>
      </c>
      <c r="K72" s="136">
        <v>7.2537878162706395</v>
      </c>
      <c r="L72" s="136">
        <v>3.8648800733689964E-3</v>
      </c>
      <c r="M72" s="136">
        <v>57.790423976322913</v>
      </c>
      <c r="N72" s="136">
        <v>16.582248186328478</v>
      </c>
      <c r="O72" s="136">
        <v>8.0608792384941716E-2</v>
      </c>
      <c r="P72" s="136">
        <v>0.16623329082330224</v>
      </c>
      <c r="Q72" s="136">
        <v>0.46773756651627812</v>
      </c>
      <c r="R72" s="136">
        <v>0.7375490889864651</v>
      </c>
      <c r="S72" s="136">
        <v>1.3722410572205375</v>
      </c>
      <c r="T72" s="136">
        <v>0.82332844710035058</v>
      </c>
      <c r="U72" s="136">
        <v>7.4642199999999992E-2</v>
      </c>
      <c r="V72" s="136">
        <v>8.1778650315052577</v>
      </c>
      <c r="W72" s="136">
        <v>29.171443</v>
      </c>
      <c r="X72" s="136" t="s">
        <v>393</v>
      </c>
      <c r="Y72" s="136" t="s">
        <v>393</v>
      </c>
      <c r="Z72" s="136" t="s">
        <v>393</v>
      </c>
      <c r="AA72" s="136" t="s">
        <v>393</v>
      </c>
      <c r="AB72" s="136">
        <v>9.46456768</v>
      </c>
      <c r="AC72" s="136">
        <v>9.7530000000000006E-2</v>
      </c>
      <c r="AD72" s="136">
        <v>17.115192499999999</v>
      </c>
      <c r="AE72" s="137"/>
      <c r="AF72" s="138">
        <v>4.9404236353395055</v>
      </c>
      <c r="AG72" s="138">
        <v>56759.562434761414</v>
      </c>
      <c r="AH72" s="138">
        <v>5992.8362639766547</v>
      </c>
      <c r="AI72" s="138" t="s">
        <v>390</v>
      </c>
      <c r="AJ72" s="138" t="s">
        <v>390</v>
      </c>
      <c r="AK72" s="138">
        <v>6729.4410000000007</v>
      </c>
      <c r="AL72" s="147" t="s">
        <v>417</v>
      </c>
    </row>
    <row r="73" spans="1:38" s="2" customFormat="1" ht="26.25" customHeight="1" thickBot="1" x14ac:dyDescent="0.25">
      <c r="A73" s="63" t="s">
        <v>53</v>
      </c>
      <c r="B73" s="63" t="s">
        <v>167</v>
      </c>
      <c r="C73" s="64" t="s">
        <v>168</v>
      </c>
      <c r="D73" s="65"/>
      <c r="E73" s="136">
        <v>0.34430381258507414</v>
      </c>
      <c r="F73" s="136">
        <v>3.0012303857106522E-2</v>
      </c>
      <c r="G73" s="136">
        <v>0.23246578720212427</v>
      </c>
      <c r="H73" s="136">
        <v>1.742751275673965E-5</v>
      </c>
      <c r="I73" s="136">
        <v>0.12306067873592848</v>
      </c>
      <c r="J73" s="136">
        <v>0.15602405776032177</v>
      </c>
      <c r="K73" s="136">
        <v>0.17345025303288811</v>
      </c>
      <c r="L73" s="136">
        <v>1.2306067873592848E-2</v>
      </c>
      <c r="M73" s="136">
        <v>2.3127028777780536</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328.47273626323198</v>
      </c>
      <c r="AH73" s="138">
        <v>559.3958900102599</v>
      </c>
      <c r="AI73" s="138" t="s">
        <v>390</v>
      </c>
      <c r="AJ73" s="138" t="s">
        <v>390</v>
      </c>
      <c r="AK73" s="138">
        <v>134.80000000000001</v>
      </c>
      <c r="AL73" s="147" t="s">
        <v>418</v>
      </c>
    </row>
    <row r="74" spans="1:38" s="2" customFormat="1" ht="26.25" customHeight="1" thickBot="1" x14ac:dyDescent="0.25">
      <c r="A74" s="63" t="s">
        <v>53</v>
      </c>
      <c r="B74" s="63" t="s">
        <v>169</v>
      </c>
      <c r="C74" s="64" t="s">
        <v>170</v>
      </c>
      <c r="D74" s="65"/>
      <c r="E74" s="136">
        <v>0.10923500863359985</v>
      </c>
      <c r="F74" s="136">
        <v>7.5332251639414398E-4</v>
      </c>
      <c r="G74" s="136">
        <v>0.34651471509362886</v>
      </c>
      <c r="H74" s="136" t="s">
        <v>393</v>
      </c>
      <c r="I74" s="136">
        <v>2.3400226427187695E-2</v>
      </c>
      <c r="J74" s="136">
        <v>2.6349349261469576E-2</v>
      </c>
      <c r="K74" s="136">
        <v>2.8570946256669446E-2</v>
      </c>
      <c r="L74" s="136">
        <v>5.38205207825317E-4</v>
      </c>
      <c r="M74" s="136">
        <v>2.7574629624723994</v>
      </c>
      <c r="N74" s="136" t="s">
        <v>393</v>
      </c>
      <c r="O74" s="136" t="s">
        <v>393</v>
      </c>
      <c r="P74" s="136" t="s">
        <v>393</v>
      </c>
      <c r="Q74" s="136" t="s">
        <v>393</v>
      </c>
      <c r="R74" s="136" t="s">
        <v>393</v>
      </c>
      <c r="S74" s="136" t="s">
        <v>393</v>
      </c>
      <c r="T74" s="136" t="s">
        <v>393</v>
      </c>
      <c r="U74" s="136" t="s">
        <v>393</v>
      </c>
      <c r="V74" s="136" t="s">
        <v>393</v>
      </c>
      <c r="W74" s="136" t="s">
        <v>393</v>
      </c>
      <c r="X74" s="136">
        <v>0.29340000000000005</v>
      </c>
      <c r="Y74" s="136">
        <v>0.29340000000000005</v>
      </c>
      <c r="Z74" s="136">
        <v>0.29340000000000005</v>
      </c>
      <c r="AA74" s="136">
        <v>3.586000000000001E-2</v>
      </c>
      <c r="AB74" s="136">
        <v>0.9160600000000001</v>
      </c>
      <c r="AC74" s="136" t="s">
        <v>393</v>
      </c>
      <c r="AD74" s="136" t="s">
        <v>385</v>
      </c>
      <c r="AE74" s="137"/>
      <c r="AF74" s="138">
        <v>1.9432512320000001E-2</v>
      </c>
      <c r="AG74" s="138" t="s">
        <v>390</v>
      </c>
      <c r="AH74" s="138">
        <v>10229.823572972755</v>
      </c>
      <c r="AI74" s="138">
        <v>76.597187711999993</v>
      </c>
      <c r="AJ74" s="138">
        <v>92.1609893376</v>
      </c>
      <c r="AK74" s="138">
        <v>32.6</v>
      </c>
      <c r="AL74" s="147" t="s">
        <v>419</v>
      </c>
    </row>
    <row r="75" spans="1:38" s="2" customFormat="1" ht="26.25" customHeight="1" thickBot="1" x14ac:dyDescent="0.25">
      <c r="A75" s="63" t="s">
        <v>53</v>
      </c>
      <c r="B75" s="63" t="s">
        <v>171</v>
      </c>
      <c r="C75" s="64" t="s">
        <v>172</v>
      </c>
      <c r="D75" s="70"/>
      <c r="E75" s="136">
        <v>0.8172115558222488</v>
      </c>
      <c r="F75" s="136">
        <v>7.1896926651007376E-3</v>
      </c>
      <c r="G75" s="136">
        <v>0.38148790059360294</v>
      </c>
      <c r="H75" s="136">
        <v>6.7336769376767083E-4</v>
      </c>
      <c r="I75" s="136">
        <v>1.9324719320606386E-3</v>
      </c>
      <c r="J75" s="136">
        <v>2.3189608996791428E-2</v>
      </c>
      <c r="K75" s="136">
        <v>0.19324670541797104</v>
      </c>
      <c r="L75" s="136" t="s">
        <v>393</v>
      </c>
      <c r="M75" s="136">
        <v>2.6330093880632424</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809.78710543199998</v>
      </c>
      <c r="AG75" s="138" t="s">
        <v>390</v>
      </c>
      <c r="AH75" s="138">
        <v>3163.4982521836864</v>
      </c>
      <c r="AI75" s="138" t="s">
        <v>390</v>
      </c>
      <c r="AJ75" s="138" t="s">
        <v>390</v>
      </c>
      <c r="AK75" s="138">
        <v>235.11710845825564</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1.4143304555255688E-2</v>
      </c>
      <c r="F78" s="136">
        <v>3.1345206322088274E-3</v>
      </c>
      <c r="G78" s="136">
        <v>8.6537618598163547E-3</v>
      </c>
      <c r="H78" s="136" t="s">
        <v>393</v>
      </c>
      <c r="I78" s="136">
        <v>4.2250457108042507E-3</v>
      </c>
      <c r="J78" s="136">
        <v>5.3556914797958603E-3</v>
      </c>
      <c r="K78" s="136">
        <v>1.2771545373410673E-2</v>
      </c>
      <c r="L78" s="136">
        <v>4.2250457108042512E-6</v>
      </c>
      <c r="M78" s="136">
        <v>1.3022540871373993</v>
      </c>
      <c r="N78" s="136">
        <v>0.73719800000000002</v>
      </c>
      <c r="O78" s="136">
        <v>0.18346177499999999</v>
      </c>
      <c r="P78" s="136">
        <v>7.7070699999999992E-4</v>
      </c>
      <c r="Q78" s="136">
        <v>0.10890424999999999</v>
      </c>
      <c r="R78" s="136">
        <v>0.53614399999999995</v>
      </c>
      <c r="S78" s="136">
        <v>1.1811922500000001</v>
      </c>
      <c r="T78" s="136">
        <v>0.16243487749999999</v>
      </c>
      <c r="U78" s="136" t="s">
        <v>393</v>
      </c>
      <c r="V78" s="136" t="s">
        <v>393</v>
      </c>
      <c r="W78" s="136">
        <v>1.2566712725</v>
      </c>
      <c r="X78" s="136" t="s">
        <v>393</v>
      </c>
      <c r="Y78" s="136" t="s">
        <v>393</v>
      </c>
      <c r="Z78" s="136" t="s">
        <v>393</v>
      </c>
      <c r="AA78" s="136" t="s">
        <v>393</v>
      </c>
      <c r="AB78" s="136" t="s">
        <v>393</v>
      </c>
      <c r="AC78" s="136" t="s">
        <v>393</v>
      </c>
      <c r="AD78" s="136">
        <v>3.0158099999999995E-5</v>
      </c>
      <c r="AE78" s="137"/>
      <c r="AF78" s="138" t="s">
        <v>390</v>
      </c>
      <c r="AG78" s="138">
        <v>123.31047049094225</v>
      </c>
      <c r="AH78" s="138">
        <v>124.96972042808353</v>
      </c>
      <c r="AI78" s="138" t="s">
        <v>390</v>
      </c>
      <c r="AJ78" s="138" t="s">
        <v>390</v>
      </c>
      <c r="AK78" s="138">
        <v>33.509</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0.29047732896893919</v>
      </c>
      <c r="F80" s="136">
        <v>0.11964896553261715</v>
      </c>
      <c r="G80" s="136">
        <v>0.22103303184134224</v>
      </c>
      <c r="H80" s="136">
        <v>9.5272898665203862E-3</v>
      </c>
      <c r="I80" s="136">
        <v>0.10998992375721833</v>
      </c>
      <c r="J80" s="136">
        <v>0.13511655315539584</v>
      </c>
      <c r="K80" s="136">
        <v>0.15022095287342838</v>
      </c>
      <c r="L80" s="136" t="s">
        <v>393</v>
      </c>
      <c r="M80" s="136">
        <v>1.2729177668939455</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1.6002625713481043E-3</v>
      </c>
      <c r="AG80" s="138">
        <v>-1.1883414133230458E-4</v>
      </c>
      <c r="AH80" s="138">
        <v>0.18415988276384718</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4.7589037016494942</v>
      </c>
      <c r="G82" s="136" t="s">
        <v>385</v>
      </c>
      <c r="H82" s="136" t="s">
        <v>385</v>
      </c>
      <c r="I82" s="136" t="s">
        <v>393</v>
      </c>
      <c r="J82" s="136" t="s">
        <v>385</v>
      </c>
      <c r="K82" s="136" t="s">
        <v>385</v>
      </c>
      <c r="L82" s="136" t="s">
        <v>385</v>
      </c>
      <c r="M82" s="136" t="s">
        <v>385</v>
      </c>
      <c r="N82" s="136" t="s">
        <v>385</v>
      </c>
      <c r="O82" s="136" t="s">
        <v>385</v>
      </c>
      <c r="P82" s="136">
        <v>3.0036585599999999E-2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5363676</v>
      </c>
      <c r="AL82" s="147" t="s">
        <v>430</v>
      </c>
    </row>
    <row r="83" spans="1:38" s="2" customFormat="1" ht="26.25" customHeight="1" thickBot="1" x14ac:dyDescent="0.25">
      <c r="A83" s="63" t="s">
        <v>53</v>
      </c>
      <c r="B83" s="74" t="s">
        <v>188</v>
      </c>
      <c r="C83" s="75" t="s">
        <v>189</v>
      </c>
      <c r="D83" s="65"/>
      <c r="E83" s="136" t="s">
        <v>393</v>
      </c>
      <c r="F83" s="136">
        <v>3.2841550544376978E-2</v>
      </c>
      <c r="G83" s="136" t="s">
        <v>393</v>
      </c>
      <c r="H83" s="136" t="s">
        <v>385</v>
      </c>
      <c r="I83" s="136">
        <v>7.6038756513563425E-3</v>
      </c>
      <c r="J83" s="136">
        <v>1.0174576569621698E-2</v>
      </c>
      <c r="K83" s="136">
        <v>8.7338961134217075E-2</v>
      </c>
      <c r="L83" s="136">
        <v>4.3342091212731151E-4</v>
      </c>
      <c r="M83" s="136" t="s">
        <v>393</v>
      </c>
      <c r="N83" s="136" t="s">
        <v>385</v>
      </c>
      <c r="O83" s="136" t="s">
        <v>385</v>
      </c>
      <c r="P83" s="136" t="s">
        <v>385</v>
      </c>
      <c r="Q83" s="136" t="s">
        <v>385</v>
      </c>
      <c r="R83" s="136" t="s">
        <v>385</v>
      </c>
      <c r="S83" s="136" t="s">
        <v>385</v>
      </c>
      <c r="T83" s="136" t="s">
        <v>385</v>
      </c>
      <c r="U83" s="136" t="s">
        <v>385</v>
      </c>
      <c r="V83" s="136" t="s">
        <v>385</v>
      </c>
      <c r="W83" s="136">
        <v>1.1969019999999999E-2</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170986</v>
      </c>
      <c r="AL83" s="147" t="s">
        <v>431</v>
      </c>
    </row>
    <row r="84" spans="1:38" s="2" customFormat="1" ht="26.25" customHeight="1" thickBot="1" x14ac:dyDescent="0.25">
      <c r="A84" s="63" t="s">
        <v>53</v>
      </c>
      <c r="B84" s="74" t="s">
        <v>190</v>
      </c>
      <c r="C84" s="75" t="s">
        <v>191</v>
      </c>
      <c r="D84" s="65"/>
      <c r="E84" s="136" t="s">
        <v>393</v>
      </c>
      <c r="F84" s="136">
        <v>2.3659470096575163E-2</v>
      </c>
      <c r="G84" s="136" t="s">
        <v>385</v>
      </c>
      <c r="H84" s="136" t="s">
        <v>385</v>
      </c>
      <c r="I84" s="136">
        <v>4.1861378825470114E-2</v>
      </c>
      <c r="J84" s="136">
        <v>5.2459191965023896E-2</v>
      </c>
      <c r="K84" s="136">
        <v>5.2989092131063044E-2</v>
      </c>
      <c r="L84" s="136">
        <v>5.4419792473111141E-4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65.924000000000007</v>
      </c>
      <c r="AL84" s="147" t="s">
        <v>432</v>
      </c>
    </row>
    <row r="85" spans="1:38" s="2" customFormat="1" ht="26.25" customHeight="1" thickBot="1" x14ac:dyDescent="0.25">
      <c r="A85" s="63" t="s">
        <v>185</v>
      </c>
      <c r="B85" s="69" t="s">
        <v>192</v>
      </c>
      <c r="C85" s="75" t="s">
        <v>373</v>
      </c>
      <c r="D85" s="65"/>
      <c r="E85" s="136" t="s">
        <v>385</v>
      </c>
      <c r="F85" s="136">
        <v>16.054815098449044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9.2301234454384389</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9.4156381186913531</v>
      </c>
      <c r="AL86" s="147" t="s">
        <v>434</v>
      </c>
    </row>
    <row r="87" spans="1:38" s="2" customFormat="1" ht="26.25" customHeight="1" thickBot="1" x14ac:dyDescent="0.25">
      <c r="A87" s="63" t="s">
        <v>185</v>
      </c>
      <c r="B87" s="69" t="s">
        <v>195</v>
      </c>
      <c r="C87" s="73" t="s">
        <v>196</v>
      </c>
      <c r="D87" s="65"/>
      <c r="E87" s="136" t="s">
        <v>385</v>
      </c>
      <c r="F87" s="136">
        <v>5.9467085523310287E-2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8.1653102737762315E-2</v>
      </c>
      <c r="AL87" s="147" t="s">
        <v>434</v>
      </c>
    </row>
    <row r="88" spans="1:38" s="2" customFormat="1" ht="26.25" customHeight="1" thickBot="1" x14ac:dyDescent="0.25">
      <c r="A88" s="63" t="s">
        <v>185</v>
      </c>
      <c r="B88" s="69" t="s">
        <v>197</v>
      </c>
      <c r="C88" s="73" t="s">
        <v>198</v>
      </c>
      <c r="D88" s="65"/>
      <c r="E88" s="136" t="s">
        <v>393</v>
      </c>
      <c r="F88" s="136">
        <v>3.4668975838031622</v>
      </c>
      <c r="G88" s="136" t="s">
        <v>393</v>
      </c>
      <c r="H88" s="136" t="s">
        <v>393</v>
      </c>
      <c r="I88" s="136" t="s">
        <v>393</v>
      </c>
      <c r="J88" s="136" t="s">
        <v>393</v>
      </c>
      <c r="K88" s="136" t="s">
        <v>393</v>
      </c>
      <c r="L88" s="136" t="s">
        <v>393</v>
      </c>
      <c r="M88" s="136" t="s">
        <v>393</v>
      </c>
      <c r="N88" s="136" t="s">
        <v>393</v>
      </c>
      <c r="O88" s="136">
        <v>6.5924000000000006E-6</v>
      </c>
      <c r="P88" s="136" t="s">
        <v>393</v>
      </c>
      <c r="Q88" s="136">
        <v>3.2962000000000007E-5</v>
      </c>
      <c r="R88" s="136">
        <v>3.9554400000000006E-4</v>
      </c>
      <c r="S88" s="136" t="s">
        <v>393</v>
      </c>
      <c r="T88" s="136">
        <v>3.2962000000000009E-3</v>
      </c>
      <c r="U88" s="136">
        <v>3.2962000000000007E-5</v>
      </c>
      <c r="V88" s="136" t="s">
        <v>393</v>
      </c>
      <c r="W88" s="136" t="s">
        <v>393</v>
      </c>
      <c r="X88" s="136" t="s">
        <v>393</v>
      </c>
      <c r="Y88" s="136" t="s">
        <v>393</v>
      </c>
      <c r="Z88" s="136" t="s">
        <v>393</v>
      </c>
      <c r="AA88" s="136" t="s">
        <v>393</v>
      </c>
      <c r="AB88" s="136">
        <v>0.16810620000000001</v>
      </c>
      <c r="AC88" s="136" t="s">
        <v>393</v>
      </c>
      <c r="AD88" s="136" t="s">
        <v>393</v>
      </c>
      <c r="AE88" s="137"/>
      <c r="AF88" s="138" t="s">
        <v>385</v>
      </c>
      <c r="AG88" s="138" t="s">
        <v>385</v>
      </c>
      <c r="AH88" s="138" t="s">
        <v>385</v>
      </c>
      <c r="AI88" s="138" t="s">
        <v>385</v>
      </c>
      <c r="AJ88" s="138" t="s">
        <v>385</v>
      </c>
      <c r="AK88" s="138">
        <v>8.2073423000000769</v>
      </c>
      <c r="AL88" s="147" t="s">
        <v>434</v>
      </c>
    </row>
    <row r="89" spans="1:38" s="2" customFormat="1" ht="26.25" customHeight="1" thickBot="1" x14ac:dyDescent="0.25">
      <c r="A89" s="63" t="s">
        <v>185</v>
      </c>
      <c r="B89" s="69" t="s">
        <v>199</v>
      </c>
      <c r="C89" s="73" t="s">
        <v>200</v>
      </c>
      <c r="D89" s="65"/>
      <c r="E89" s="136" t="s">
        <v>385</v>
      </c>
      <c r="F89" s="136">
        <v>1.8268870713869692</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4.6020512526689927</v>
      </c>
      <c r="AL89" s="147" t="s">
        <v>434</v>
      </c>
    </row>
    <row r="90" spans="1:38" s="7" customFormat="1" ht="26.25" customHeight="1" thickBot="1" x14ac:dyDescent="0.25">
      <c r="A90" s="63" t="s">
        <v>185</v>
      </c>
      <c r="B90" s="69" t="s">
        <v>201</v>
      </c>
      <c r="C90" s="73" t="s">
        <v>202</v>
      </c>
      <c r="D90" s="65"/>
      <c r="E90" s="136" t="s">
        <v>385</v>
      </c>
      <c r="F90" s="136">
        <v>2.1034943026048927</v>
      </c>
      <c r="G90" s="136">
        <v>1.3921099478625482E-2</v>
      </c>
      <c r="H90" s="136" t="s">
        <v>385</v>
      </c>
      <c r="I90" s="136" t="s">
        <v>385</v>
      </c>
      <c r="J90" s="136" t="s">
        <v>385</v>
      </c>
      <c r="K90" s="136" t="s">
        <v>385</v>
      </c>
      <c r="L90" s="136" t="s">
        <v>385</v>
      </c>
      <c r="M90" s="136" t="s">
        <v>385</v>
      </c>
      <c r="N90" s="136">
        <v>1.4849172777200507E-4</v>
      </c>
      <c r="O90" s="136">
        <v>1.8561465971500643E-4</v>
      </c>
      <c r="P90" s="136">
        <v>9.2807329857503217E-5</v>
      </c>
      <c r="Q90" s="136">
        <v>2.0417612568650713E-4</v>
      </c>
      <c r="R90" s="136">
        <v>1.2993026180050448E-4</v>
      </c>
      <c r="S90" s="136">
        <v>9.2807329857503217E-5</v>
      </c>
      <c r="T90" s="136">
        <v>9.2807329857503217E-5</v>
      </c>
      <c r="U90" s="136">
        <v>7.4245863886002533E-5</v>
      </c>
      <c r="V90" s="136">
        <v>3.4895556026421208</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0.53551020924359549</v>
      </c>
      <c r="AL90" s="145" t="s">
        <v>434</v>
      </c>
    </row>
    <row r="91" spans="1:38" s="2" customFormat="1" ht="26.25" customHeight="1" thickBot="1" x14ac:dyDescent="0.25">
      <c r="A91" s="63" t="s">
        <v>185</v>
      </c>
      <c r="B91" s="67" t="s">
        <v>374</v>
      </c>
      <c r="C91" s="69" t="s">
        <v>203</v>
      </c>
      <c r="D91" s="65"/>
      <c r="E91" s="136">
        <v>8.6503934600000026E-3</v>
      </c>
      <c r="F91" s="136">
        <v>2.3177458040000001E-2</v>
      </c>
      <c r="G91" s="136">
        <v>3.5633281999999998E-4</v>
      </c>
      <c r="H91" s="136">
        <v>1.9873233650000002E-2</v>
      </c>
      <c r="I91" s="136">
        <v>0.12930186545253999</v>
      </c>
      <c r="J91" s="136">
        <v>0.12930752666071998</v>
      </c>
      <c r="K91" s="136">
        <v>0.12930869595152999</v>
      </c>
      <c r="L91" s="136">
        <v>5.8183081649999996E-2</v>
      </c>
      <c r="M91" s="136">
        <v>0.26470271375000004</v>
      </c>
      <c r="N91" s="136">
        <v>9.2504943999999992E-2</v>
      </c>
      <c r="O91" s="136">
        <v>2.6033774080000006E-2</v>
      </c>
      <c r="P91" s="136">
        <v>6.7254870000000005E-6</v>
      </c>
      <c r="Q91" s="136">
        <v>1.5692802999999999E-4</v>
      </c>
      <c r="R91" s="136">
        <v>1.8406595999999999E-3</v>
      </c>
      <c r="S91" s="136">
        <v>7.8247151400000006E-2</v>
      </c>
      <c r="T91" s="136">
        <v>1.6469303700000004E-2</v>
      </c>
      <c r="U91" s="136" t="s">
        <v>393</v>
      </c>
      <c r="V91" s="136">
        <v>4.3607233699999998E-2</v>
      </c>
      <c r="W91" s="136">
        <v>4.7887310000000003E-4</v>
      </c>
      <c r="X91" s="136">
        <v>5.3154914100000006E-4</v>
      </c>
      <c r="Y91" s="136">
        <v>2.1549289500000002E-4</v>
      </c>
      <c r="Z91" s="136">
        <v>2.1549289500000002E-4</v>
      </c>
      <c r="AA91" s="136">
        <v>2.1549289500000002E-4</v>
      </c>
      <c r="AB91" s="136">
        <v>1.1780278260000001E-3</v>
      </c>
      <c r="AC91" s="136" t="s">
        <v>393</v>
      </c>
      <c r="AD91" s="136" t="s">
        <v>393</v>
      </c>
      <c r="AE91" s="137"/>
      <c r="AF91" s="138" t="s">
        <v>390</v>
      </c>
      <c r="AG91" s="138" t="s">
        <v>390</v>
      </c>
      <c r="AH91" s="138" t="s">
        <v>390</v>
      </c>
      <c r="AI91" s="138" t="s">
        <v>390</v>
      </c>
      <c r="AJ91" s="138" t="s">
        <v>390</v>
      </c>
      <c r="AK91" s="138">
        <v>4.9067220000000002</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2.774262816005791E-2</v>
      </c>
      <c r="J92" s="136">
        <v>0.10363007471490938</v>
      </c>
      <c r="K92" s="136">
        <v>0.25408573225940767</v>
      </c>
      <c r="L92" s="136">
        <v>7.2130833216150559E-4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283.874984596172</v>
      </c>
      <c r="AL92" s="147" t="s">
        <v>426</v>
      </c>
    </row>
    <row r="93" spans="1:38" s="2" customFormat="1" ht="26.25" customHeight="1" thickBot="1" x14ac:dyDescent="0.25">
      <c r="A93" s="63" t="s">
        <v>53</v>
      </c>
      <c r="B93" s="67" t="s">
        <v>206</v>
      </c>
      <c r="C93" s="64" t="s">
        <v>375</v>
      </c>
      <c r="D93" s="70"/>
      <c r="E93" s="136" t="s">
        <v>385</v>
      </c>
      <c r="F93" s="136">
        <v>1.3374319540910753</v>
      </c>
      <c r="G93" s="136" t="s">
        <v>385</v>
      </c>
      <c r="H93" s="136" t="s">
        <v>385</v>
      </c>
      <c r="I93" s="136">
        <v>9.1051393682433767E-4</v>
      </c>
      <c r="J93" s="136">
        <v>3.6420547571663106E-3</v>
      </c>
      <c r="K93" s="136">
        <v>9.1051368301024119E-3</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456.53212696528391</v>
      </c>
      <c r="AL93" s="147" t="s">
        <v>427</v>
      </c>
    </row>
    <row r="94" spans="1:38" s="2" customFormat="1" ht="26.25" customHeight="1" thickBot="1" x14ac:dyDescent="0.25">
      <c r="A94" s="63" t="s">
        <v>53</v>
      </c>
      <c r="B94" s="76" t="s">
        <v>376</v>
      </c>
      <c r="C94" s="64" t="s">
        <v>207</v>
      </c>
      <c r="D94" s="65"/>
      <c r="E94" s="136">
        <v>2.8084758290215111E-4</v>
      </c>
      <c r="F94" s="136">
        <v>2.5845345246305409E-2</v>
      </c>
      <c r="G94" s="136">
        <v>3.9636905570374069E-6</v>
      </c>
      <c r="H94" s="136">
        <v>2.1101815776895776E-3</v>
      </c>
      <c r="I94" s="136">
        <v>4.5520982410745739E-4</v>
      </c>
      <c r="J94" s="136">
        <v>1.5942101277590264E-3</v>
      </c>
      <c r="K94" s="136">
        <v>3.8772560394736422E-3</v>
      </c>
      <c r="L94" s="136" t="s">
        <v>393</v>
      </c>
      <c r="M94" s="136">
        <v>4.6640684048238111E-5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0.63658842198656007</v>
      </c>
      <c r="AI94" s="138" t="s">
        <v>385</v>
      </c>
      <c r="AJ94" s="138" t="s">
        <v>385</v>
      </c>
      <c r="AK94" s="138" t="s">
        <v>385</v>
      </c>
      <c r="AL94" s="147" t="s">
        <v>385</v>
      </c>
    </row>
    <row r="95" spans="1:38" s="2" customFormat="1" ht="26.25" customHeight="1" thickBot="1" x14ac:dyDescent="0.25">
      <c r="A95" s="63" t="s">
        <v>53</v>
      </c>
      <c r="B95" s="76" t="s">
        <v>208</v>
      </c>
      <c r="C95" s="64" t="s">
        <v>209</v>
      </c>
      <c r="D95" s="70"/>
      <c r="E95" s="136">
        <v>0.3017252925875899</v>
      </c>
      <c r="F95" s="136">
        <v>0.29008079973715761</v>
      </c>
      <c r="G95" s="136">
        <v>2.2274710719405247E-3</v>
      </c>
      <c r="H95" s="136">
        <v>2.4818716038261528E-3</v>
      </c>
      <c r="I95" s="136">
        <v>4.7671195015202103E-2</v>
      </c>
      <c r="J95" s="136">
        <v>0.18992548815605403</v>
      </c>
      <c r="K95" s="136">
        <v>0.47443400254134005</v>
      </c>
      <c r="L95" s="136" t="s">
        <v>393</v>
      </c>
      <c r="M95" s="136">
        <v>0.38401195147457756</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5.9070594342699984E-2</v>
      </c>
      <c r="AG95" s="138" t="s">
        <v>390</v>
      </c>
      <c r="AH95" s="138">
        <v>0.12816134182666242</v>
      </c>
      <c r="AI95" s="138">
        <v>0.37833892910764794</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5.3636759999999999E-2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0.53636759999999994</v>
      </c>
      <c r="AE97" s="137"/>
      <c r="AF97" s="138" t="s">
        <v>385</v>
      </c>
      <c r="AG97" s="138" t="s">
        <v>385</v>
      </c>
      <c r="AH97" s="138" t="s">
        <v>385</v>
      </c>
      <c r="AI97" s="138" t="s">
        <v>385</v>
      </c>
      <c r="AJ97" s="138" t="s">
        <v>385</v>
      </c>
      <c r="AK97" s="138">
        <v>5363676</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6.2314741966407482E-2</v>
      </c>
      <c r="F99" s="139">
        <v>4.9921415584270221</v>
      </c>
      <c r="G99" s="139" t="s">
        <v>385</v>
      </c>
      <c r="H99" s="139">
        <v>1.6516987518551269</v>
      </c>
      <c r="I99" s="139">
        <v>6.3435155068493149E-2</v>
      </c>
      <c r="J99" s="139">
        <v>9.7473530958904112E-2</v>
      </c>
      <c r="K99" s="139">
        <v>0.21351344876712328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262664</v>
      </c>
      <c r="AL99" s="148" t="s">
        <v>389</v>
      </c>
    </row>
    <row r="100" spans="1:38" s="2" customFormat="1" ht="26.25" customHeight="1" thickBot="1" x14ac:dyDescent="0.25">
      <c r="A100" s="63" t="s">
        <v>216</v>
      </c>
      <c r="B100" s="63" t="s">
        <v>218</v>
      </c>
      <c r="C100" s="64" t="s">
        <v>378</v>
      </c>
      <c r="D100" s="77"/>
      <c r="E100" s="139">
        <v>8.7332911951669243E-2</v>
      </c>
      <c r="F100" s="139">
        <v>5.8191091845602969</v>
      </c>
      <c r="G100" s="139" t="s">
        <v>385</v>
      </c>
      <c r="H100" s="139">
        <v>2.41619472023757</v>
      </c>
      <c r="I100" s="139">
        <v>8.5035550356164363E-2</v>
      </c>
      <c r="J100" s="139">
        <v>0.12842356430136989</v>
      </c>
      <c r="K100" s="139">
        <v>0.27979126243835611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666042</v>
      </c>
      <c r="AL100" s="148" t="s">
        <v>389</v>
      </c>
    </row>
    <row r="101" spans="1:38" s="2" customFormat="1" ht="26.25" customHeight="1" thickBot="1" x14ac:dyDescent="0.25">
      <c r="A101" s="63" t="s">
        <v>216</v>
      </c>
      <c r="B101" s="63" t="s">
        <v>219</v>
      </c>
      <c r="C101" s="64" t="s">
        <v>220</v>
      </c>
      <c r="D101" s="77"/>
      <c r="E101" s="139">
        <v>1.4516541313614561E-2</v>
      </c>
      <c r="F101" s="139">
        <v>7.2305635999999993E-2</v>
      </c>
      <c r="G101" s="139" t="s">
        <v>385</v>
      </c>
      <c r="H101" s="139">
        <v>0.71323906968963824</v>
      </c>
      <c r="I101" s="139">
        <v>8.5568799999999993E-3</v>
      </c>
      <c r="J101" s="139">
        <v>1.2635138117999998E-2</v>
      </c>
      <c r="K101" s="139">
        <v>2.9481988942000006E-2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427844</v>
      </c>
      <c r="AL101" s="148" t="s">
        <v>389</v>
      </c>
    </row>
    <row r="102" spans="1:38" s="2" customFormat="1" ht="26.25" customHeight="1" thickBot="1" x14ac:dyDescent="0.25">
      <c r="A102" s="63" t="s">
        <v>216</v>
      </c>
      <c r="B102" s="63" t="s">
        <v>221</v>
      </c>
      <c r="C102" s="64" t="s">
        <v>356</v>
      </c>
      <c r="D102" s="77"/>
      <c r="E102" s="139">
        <v>1.6686276376777751E-2</v>
      </c>
      <c r="F102" s="139">
        <v>1.4253876270000001</v>
      </c>
      <c r="G102" s="139" t="s">
        <v>385</v>
      </c>
      <c r="H102" s="139">
        <v>4.9886855716333844</v>
      </c>
      <c r="I102" s="139">
        <v>1.2765442E-2</v>
      </c>
      <c r="J102" s="139">
        <v>0.28797506</v>
      </c>
      <c r="K102" s="139">
        <v>2.0458919799999999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2076439</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8.9468578527489295E-4</v>
      </c>
      <c r="F104" s="139">
        <v>1.3574932000000001E-2</v>
      </c>
      <c r="G104" s="139" t="s">
        <v>385</v>
      </c>
      <c r="H104" s="139">
        <v>4.961436835374472E-2</v>
      </c>
      <c r="I104" s="139">
        <v>2.5246367999999996E-4</v>
      </c>
      <c r="J104" s="139">
        <v>7.5739104E-4</v>
      </c>
      <c r="K104" s="139">
        <v>1.76724576E-3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25046</v>
      </c>
      <c r="AL104" s="148" t="s">
        <v>389</v>
      </c>
    </row>
    <row r="105" spans="1:38" s="2" customFormat="1" ht="26.25" customHeight="1" thickBot="1" x14ac:dyDescent="0.25">
      <c r="A105" s="63" t="s">
        <v>216</v>
      </c>
      <c r="B105" s="63" t="s">
        <v>226</v>
      </c>
      <c r="C105" s="64" t="s">
        <v>227</v>
      </c>
      <c r="D105" s="77"/>
      <c r="E105" s="139">
        <v>1.33518709676172E-3</v>
      </c>
      <c r="F105" s="139">
        <v>4.3215975000000004E-2</v>
      </c>
      <c r="G105" s="139" t="s">
        <v>385</v>
      </c>
      <c r="H105" s="139">
        <v>7.3530296219048316E-2</v>
      </c>
      <c r="I105" s="139">
        <v>9.9068200000000011E-4</v>
      </c>
      <c r="J105" s="139">
        <v>1.5567859999999999E-3</v>
      </c>
      <c r="K105" s="139">
        <v>3.3966239999999991E-3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10109</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1.262256235820851E-2</v>
      </c>
      <c r="F107" s="139">
        <v>1.285967265</v>
      </c>
      <c r="G107" s="139" t="s">
        <v>385</v>
      </c>
      <c r="H107" s="139">
        <v>1.4950876306238929</v>
      </c>
      <c r="I107" s="139">
        <v>2.3381223000000003E-2</v>
      </c>
      <c r="J107" s="139">
        <v>0.31174963999999999</v>
      </c>
      <c r="K107" s="139">
        <v>1.48081079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7793741</v>
      </c>
      <c r="AL107" s="148" t="s">
        <v>389</v>
      </c>
    </row>
    <row r="108" spans="1:38" s="2" customFormat="1" ht="26.25" customHeight="1" thickBot="1" x14ac:dyDescent="0.25">
      <c r="A108" s="63" t="s">
        <v>216</v>
      </c>
      <c r="B108" s="63" t="s">
        <v>231</v>
      </c>
      <c r="C108" s="64" t="s">
        <v>350</v>
      </c>
      <c r="D108" s="77"/>
      <c r="E108" s="139">
        <v>2.2176438599271001E-2</v>
      </c>
      <c r="F108" s="139">
        <v>0.54717195600000001</v>
      </c>
      <c r="G108" s="139" t="s">
        <v>385</v>
      </c>
      <c r="H108" s="139">
        <v>0.97206519110563516</v>
      </c>
      <c r="I108" s="139">
        <v>1.0132814E-2</v>
      </c>
      <c r="J108" s="139">
        <v>0.10132814</v>
      </c>
      <c r="K108" s="139">
        <v>0.20265627999999999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5066407</v>
      </c>
      <c r="AL108" s="148" t="s">
        <v>389</v>
      </c>
    </row>
    <row r="109" spans="1:38" s="2" customFormat="1" ht="26.25" customHeight="1" thickBot="1" x14ac:dyDescent="0.25">
      <c r="A109" s="63" t="s">
        <v>216</v>
      </c>
      <c r="B109" s="63" t="s">
        <v>232</v>
      </c>
      <c r="C109" s="64" t="s">
        <v>351</v>
      </c>
      <c r="D109" s="77"/>
      <c r="E109" s="139">
        <v>1.5875658386952001E-3</v>
      </c>
      <c r="F109" s="139">
        <v>0.11780254499999999</v>
      </c>
      <c r="G109" s="139" t="s">
        <v>385</v>
      </c>
      <c r="H109" s="139">
        <v>0.14571447387470959</v>
      </c>
      <c r="I109" s="139">
        <v>4.8181000000000005E-3</v>
      </c>
      <c r="J109" s="139">
        <v>2.649955E-2</v>
      </c>
      <c r="K109" s="139">
        <v>2.649955E-2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240905</v>
      </c>
      <c r="AL109" s="148" t="s">
        <v>389</v>
      </c>
    </row>
    <row r="110" spans="1:38" s="2" customFormat="1" ht="26.25" customHeight="1" thickBot="1" x14ac:dyDescent="0.25">
      <c r="A110" s="63" t="s">
        <v>216</v>
      </c>
      <c r="B110" s="63" t="s">
        <v>233</v>
      </c>
      <c r="C110" s="64" t="s">
        <v>352</v>
      </c>
      <c r="D110" s="77"/>
      <c r="E110" s="139">
        <v>1.1638792284312E-3</v>
      </c>
      <c r="F110" s="139">
        <v>0.13757428200000002</v>
      </c>
      <c r="G110" s="139" t="s">
        <v>385</v>
      </c>
      <c r="H110" s="139">
        <v>0.1552869758282143</v>
      </c>
      <c r="I110" s="139">
        <v>6.8334699999999995E-3</v>
      </c>
      <c r="J110" s="139">
        <v>5.1454420000000001E-2</v>
      </c>
      <c r="K110" s="139">
        <v>5.1454420000000001E-2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281338</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2.78348</v>
      </c>
      <c r="F112" s="139" t="s">
        <v>385</v>
      </c>
      <c r="G112" s="139" t="s">
        <v>385</v>
      </c>
      <c r="H112" s="139">
        <v>2.9093849999999999</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69587000</v>
      </c>
      <c r="AL112" s="148" t="s">
        <v>391</v>
      </c>
    </row>
    <row r="113" spans="1:38" s="2" customFormat="1" ht="26.25" customHeight="1" thickBot="1" x14ac:dyDescent="0.25">
      <c r="A113" s="63" t="s">
        <v>235</v>
      </c>
      <c r="B113" s="78" t="s">
        <v>238</v>
      </c>
      <c r="C113" s="79" t="s">
        <v>239</v>
      </c>
      <c r="D113" s="65"/>
      <c r="E113" s="139">
        <v>1.9336223304862521</v>
      </c>
      <c r="F113" s="139" t="s">
        <v>392</v>
      </c>
      <c r="G113" s="139" t="s">
        <v>385</v>
      </c>
      <c r="H113" s="139">
        <v>19.169098458934432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78173601.689325809</v>
      </c>
      <c r="AL113" s="148" t="s">
        <v>391</v>
      </c>
    </row>
    <row r="114" spans="1:38" s="2" customFormat="1" ht="26.25" customHeight="1" thickBot="1" x14ac:dyDescent="0.25">
      <c r="A114" s="63" t="s">
        <v>235</v>
      </c>
      <c r="B114" s="78" t="s">
        <v>240</v>
      </c>
      <c r="C114" s="79" t="s">
        <v>357</v>
      </c>
      <c r="D114" s="65"/>
      <c r="E114" s="139">
        <v>1.8259201249999998E-4</v>
      </c>
      <c r="F114" s="139" t="s">
        <v>385</v>
      </c>
      <c r="G114" s="139" t="s">
        <v>385</v>
      </c>
      <c r="H114" s="139">
        <v>5.9342404062499995E-4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4564.8003124999996</v>
      </c>
      <c r="AL114" s="148" t="s">
        <v>391</v>
      </c>
    </row>
    <row r="115" spans="1:38" s="2" customFormat="1" ht="26.25" customHeight="1" thickBot="1" x14ac:dyDescent="0.25">
      <c r="A115" s="63" t="s">
        <v>235</v>
      </c>
      <c r="B115" s="78" t="s">
        <v>241</v>
      </c>
      <c r="C115" s="79" t="s">
        <v>242</v>
      </c>
      <c r="D115" s="65"/>
      <c r="E115" s="139">
        <v>3.4266730765493102E-2</v>
      </c>
      <c r="F115" s="139" t="s">
        <v>385</v>
      </c>
      <c r="G115" s="139" t="s">
        <v>385</v>
      </c>
      <c r="H115" s="139">
        <v>6.8533461530986203E-2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856668.26913732744</v>
      </c>
      <c r="AL115" s="148" t="s">
        <v>391</v>
      </c>
    </row>
    <row r="116" spans="1:38" s="2" customFormat="1" ht="26.25" customHeight="1" thickBot="1" x14ac:dyDescent="0.25">
      <c r="A116" s="63" t="s">
        <v>235</v>
      </c>
      <c r="B116" s="63" t="s">
        <v>243</v>
      </c>
      <c r="C116" s="69" t="s">
        <v>379</v>
      </c>
      <c r="D116" s="65"/>
      <c r="E116" s="139">
        <v>1.0961220338226649</v>
      </c>
      <c r="F116" s="139" t="s">
        <v>392</v>
      </c>
      <c r="G116" s="139" t="s">
        <v>385</v>
      </c>
      <c r="H116" s="139">
        <v>1.513917025515618</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10339335.137332987</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0.16437136899999999</v>
      </c>
      <c r="J119" s="139">
        <v>2.9788384899999998</v>
      </c>
      <c r="K119" s="139">
        <v>2.1791936400000003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1479104</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0.14519903000000001</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1479104</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1.1641276E-6</v>
      </c>
      <c r="AD122" s="139" t="s">
        <v>385</v>
      </c>
      <c r="AE122" s="137"/>
      <c r="AF122" s="140" t="s">
        <v>385</v>
      </c>
      <c r="AG122" s="140" t="s">
        <v>385</v>
      </c>
      <c r="AH122" s="140" t="s">
        <v>385</v>
      </c>
      <c r="AI122" s="140" t="s">
        <v>385</v>
      </c>
      <c r="AJ122" s="140" t="s">
        <v>385</v>
      </c>
      <c r="AK122" s="140">
        <v>107564</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0.42236098987499998</v>
      </c>
      <c r="G125" s="136" t="s">
        <v>385</v>
      </c>
      <c r="H125" s="136" t="s">
        <v>393</v>
      </c>
      <c r="I125" s="136">
        <v>1.5476382911230123E-4</v>
      </c>
      <c r="J125" s="136">
        <v>1.0270690477452717E-3</v>
      </c>
      <c r="K125" s="136">
        <v>2.1713834205756202E-3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27.358242836823511</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0.15947040000000001</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664.46</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5.1972849360100524E-3</v>
      </c>
      <c r="F129" s="136">
        <v>4.4206791409740674E-2</v>
      </c>
      <c r="G129" s="136">
        <v>2.8077286435916377E-4</v>
      </c>
      <c r="H129" s="136" t="s">
        <v>393</v>
      </c>
      <c r="I129" s="136">
        <v>2.3895562924184149E-5</v>
      </c>
      <c r="J129" s="136">
        <v>4.1817235117322262E-5</v>
      </c>
      <c r="K129" s="136">
        <v>5.9738907310460375E-5</v>
      </c>
      <c r="L129" s="136">
        <v>8.3634470234644526E-7</v>
      </c>
      <c r="M129" s="136">
        <v>4.1817235117322263E-4</v>
      </c>
      <c r="N129" s="136">
        <v>7.7660579503598479E-3</v>
      </c>
      <c r="O129" s="136">
        <v>5.9738907310460379E-4</v>
      </c>
      <c r="P129" s="136">
        <v>3.3453788093857809E-4</v>
      </c>
      <c r="Q129" s="136">
        <v>9.5582251696736594E-5</v>
      </c>
      <c r="R129" s="136" t="s">
        <v>393</v>
      </c>
      <c r="S129" s="136" t="s">
        <v>393</v>
      </c>
      <c r="T129" s="136">
        <v>8.3634470234644526E-4</v>
      </c>
      <c r="U129" s="136" t="s">
        <v>393</v>
      </c>
      <c r="V129" s="136" t="s">
        <v>393</v>
      </c>
      <c r="W129" s="136">
        <v>2.0908617558661131</v>
      </c>
      <c r="X129" s="136" t="s">
        <v>393</v>
      </c>
      <c r="Y129" s="136" t="s">
        <v>393</v>
      </c>
      <c r="Z129" s="136" t="s">
        <v>393</v>
      </c>
      <c r="AA129" s="136" t="s">
        <v>393</v>
      </c>
      <c r="AB129" s="136">
        <v>1.1947781462092075E-4</v>
      </c>
      <c r="AC129" s="136">
        <v>1.1947781462092074E-2</v>
      </c>
      <c r="AD129" s="136" t="s">
        <v>385</v>
      </c>
      <c r="AE129" s="137"/>
      <c r="AF129" s="138" t="s">
        <v>385</v>
      </c>
      <c r="AG129" s="138" t="s">
        <v>385</v>
      </c>
      <c r="AH129" s="138" t="s">
        <v>385</v>
      </c>
      <c r="AI129" s="138" t="s">
        <v>385</v>
      </c>
      <c r="AJ129" s="138" t="s">
        <v>385</v>
      </c>
      <c r="AK129" s="138">
        <v>5.973890731046037</v>
      </c>
      <c r="AL129" s="147" t="s">
        <v>396</v>
      </c>
    </row>
    <row r="130" spans="1:38" s="2" customFormat="1" ht="26.25" customHeight="1" thickBot="1" x14ac:dyDescent="0.25">
      <c r="A130" s="63" t="s">
        <v>260</v>
      </c>
      <c r="B130" s="67" t="s">
        <v>272</v>
      </c>
      <c r="C130" s="81" t="s">
        <v>273</v>
      </c>
      <c r="D130" s="65"/>
      <c r="E130" s="136">
        <v>3.3434625511115839E-4</v>
      </c>
      <c r="F130" s="136">
        <v>2.8438646986466347E-3</v>
      </c>
      <c r="G130" s="136">
        <v>1.8062383896809708E-5</v>
      </c>
      <c r="H130" s="136" t="s">
        <v>393</v>
      </c>
      <c r="I130" s="136">
        <v>1.5372241614306133E-6</v>
      </c>
      <c r="J130" s="136">
        <v>2.6901422825035731E-6</v>
      </c>
      <c r="K130" s="136">
        <v>3.8430604035765331E-6</v>
      </c>
      <c r="L130" s="136">
        <v>5.3802845650071472E-8</v>
      </c>
      <c r="M130" s="136">
        <v>2.6901422825035735E-5</v>
      </c>
      <c r="N130" s="136">
        <v>4.9959785246494939E-4</v>
      </c>
      <c r="O130" s="136">
        <v>3.8430604035765331E-5</v>
      </c>
      <c r="P130" s="136">
        <v>2.1521138260028585E-5</v>
      </c>
      <c r="Q130" s="136">
        <v>6.1488966457224532E-6</v>
      </c>
      <c r="R130" s="136" t="s">
        <v>393</v>
      </c>
      <c r="S130" s="136" t="s">
        <v>393</v>
      </c>
      <c r="T130" s="136">
        <v>5.380284565007147E-5</v>
      </c>
      <c r="U130" s="136" t="s">
        <v>393</v>
      </c>
      <c r="V130" s="136" t="s">
        <v>393</v>
      </c>
      <c r="W130" s="136">
        <v>0.13450711412517866</v>
      </c>
      <c r="X130" s="136" t="s">
        <v>393</v>
      </c>
      <c r="Y130" s="136" t="s">
        <v>393</v>
      </c>
      <c r="Z130" s="136" t="s">
        <v>393</v>
      </c>
      <c r="AA130" s="136" t="s">
        <v>393</v>
      </c>
      <c r="AB130" s="136">
        <v>7.6861208071530662E-6</v>
      </c>
      <c r="AC130" s="136">
        <v>7.6861208071530662E-4</v>
      </c>
      <c r="AD130" s="136" t="s">
        <v>385</v>
      </c>
      <c r="AE130" s="137"/>
      <c r="AF130" s="138" t="s">
        <v>385</v>
      </c>
      <c r="AG130" s="138" t="s">
        <v>385</v>
      </c>
      <c r="AH130" s="138" t="s">
        <v>385</v>
      </c>
      <c r="AI130" s="138" t="s">
        <v>385</v>
      </c>
      <c r="AJ130" s="138" t="s">
        <v>385</v>
      </c>
      <c r="AK130" s="138">
        <v>0.38430604035765331</v>
      </c>
      <c r="AL130" s="147" t="s">
        <v>396</v>
      </c>
    </row>
    <row r="131" spans="1:38" s="2" customFormat="1" ht="26.25" customHeight="1" thickBot="1" x14ac:dyDescent="0.25">
      <c r="A131" s="63" t="s">
        <v>260</v>
      </c>
      <c r="B131" s="67" t="s">
        <v>274</v>
      </c>
      <c r="C131" s="75" t="s">
        <v>275</v>
      </c>
      <c r="D131" s="65"/>
      <c r="E131" s="136">
        <v>3.8890900542087551E-3</v>
      </c>
      <c r="F131" s="136">
        <v>1.5124239099700715E-3</v>
      </c>
      <c r="G131" s="136">
        <v>1.939795029544717E-3</v>
      </c>
      <c r="H131" s="136" t="s">
        <v>393</v>
      </c>
      <c r="I131" s="136" t="s">
        <v>393</v>
      </c>
      <c r="J131" s="136" t="s">
        <v>393</v>
      </c>
      <c r="K131" s="136">
        <v>4.0757928397159521E-3</v>
      </c>
      <c r="L131" s="136">
        <v>9.37432353134669E-5</v>
      </c>
      <c r="M131" s="136">
        <v>3.2409083785072961E-3</v>
      </c>
      <c r="N131" s="136">
        <v>6.2240931391504349E-2</v>
      </c>
      <c r="O131" s="136">
        <v>5.238547181600931E-3</v>
      </c>
      <c r="P131" s="136">
        <v>9.4060736223426686E-2</v>
      </c>
      <c r="Q131" s="136">
        <v>1.7332316691230849E-4</v>
      </c>
      <c r="R131" s="136">
        <v>6.9847295754679089E-4</v>
      </c>
      <c r="S131" s="136">
        <v>1.1435447994249892E-2</v>
      </c>
      <c r="T131" s="136">
        <v>6.4818167570145915E-4</v>
      </c>
      <c r="U131" s="136" t="s">
        <v>393</v>
      </c>
      <c r="V131" s="136" t="s">
        <v>393</v>
      </c>
      <c r="W131" s="136">
        <v>70.365324744434758</v>
      </c>
      <c r="X131" s="136" t="s">
        <v>393</v>
      </c>
      <c r="Y131" s="136" t="s">
        <v>393</v>
      </c>
      <c r="Z131" s="136" t="s">
        <v>393</v>
      </c>
      <c r="AA131" s="136" t="s">
        <v>393</v>
      </c>
      <c r="AB131" s="136">
        <v>8.642422342686123E-8</v>
      </c>
      <c r="AC131" s="136">
        <v>0.21606055856715309</v>
      </c>
      <c r="AD131" s="136">
        <v>4.3212111713430618E-2</v>
      </c>
      <c r="AE131" s="137"/>
      <c r="AF131" s="138" t="s">
        <v>385</v>
      </c>
      <c r="AG131" s="138" t="s">
        <v>385</v>
      </c>
      <c r="AH131" s="138" t="s">
        <v>385</v>
      </c>
      <c r="AI131" s="138" t="s">
        <v>385</v>
      </c>
      <c r="AJ131" s="138" t="s">
        <v>385</v>
      </c>
      <c r="AK131" s="138">
        <v>2.1606055856715307</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5.5641299999999996E-3</v>
      </c>
      <c r="F133" s="136">
        <v>8.7677199999999981E-5</v>
      </c>
      <c r="G133" s="136">
        <v>7.6211720000000005E-4</v>
      </c>
      <c r="H133" s="136" t="s">
        <v>385</v>
      </c>
      <c r="I133" s="136">
        <v>2.3403068E-4</v>
      </c>
      <c r="J133" s="136">
        <v>2.3403068E-4</v>
      </c>
      <c r="K133" s="136">
        <v>2.6006406400000002E-4</v>
      </c>
      <c r="L133" s="136" t="s">
        <v>393</v>
      </c>
      <c r="M133" s="136">
        <v>9.44216E-4</v>
      </c>
      <c r="N133" s="136">
        <v>2.0253433199999998E-4</v>
      </c>
      <c r="O133" s="136">
        <v>3.3924332000000004E-5</v>
      </c>
      <c r="P133" s="136">
        <v>1.0049155999999998E-2</v>
      </c>
      <c r="Q133" s="136">
        <v>9.1791283999999979E-5</v>
      </c>
      <c r="R133" s="136">
        <v>9.1454063999999997E-5</v>
      </c>
      <c r="S133" s="136">
        <v>8.3832891999999993E-5</v>
      </c>
      <c r="T133" s="136">
        <v>1.1688045199999998E-4</v>
      </c>
      <c r="U133" s="136">
        <v>1.3340423199999999E-4</v>
      </c>
      <c r="V133" s="136">
        <v>1.079913328E-3</v>
      </c>
      <c r="W133" s="136">
        <v>1.8209879999999998E-4</v>
      </c>
      <c r="X133" s="136">
        <v>8.9026079999999992E-8</v>
      </c>
      <c r="Y133" s="136">
        <v>4.8627123999999996E-8</v>
      </c>
      <c r="Z133" s="136">
        <v>4.3433936000000003E-8</v>
      </c>
      <c r="AA133" s="136">
        <v>4.7143356000000002E-8</v>
      </c>
      <c r="AB133" s="136">
        <v>2.2823049600000003E-7</v>
      </c>
      <c r="AC133" s="136">
        <v>1.0116599999999999E-3</v>
      </c>
      <c r="AD133" s="136">
        <v>2.7652039999999998E-3</v>
      </c>
      <c r="AE133" s="137"/>
      <c r="AF133" s="138" t="s">
        <v>385</v>
      </c>
      <c r="AG133" s="138" t="s">
        <v>385</v>
      </c>
      <c r="AH133" s="138" t="s">
        <v>385</v>
      </c>
      <c r="AI133" s="138" t="s">
        <v>385</v>
      </c>
      <c r="AJ133" s="138" t="s">
        <v>385</v>
      </c>
      <c r="AK133" s="138">
        <v>6744.4</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4.4893880421820222E-3</v>
      </c>
      <c r="F136" s="136">
        <v>0.1030224480258589</v>
      </c>
      <c r="G136" s="136">
        <v>4.4424248982256418E-3</v>
      </c>
      <c r="H136" s="136">
        <v>1.0314937393138</v>
      </c>
      <c r="I136" s="136">
        <v>9.7412478095887801E-4</v>
      </c>
      <c r="J136" s="136">
        <v>9.7412478095887801E-4</v>
      </c>
      <c r="K136" s="136">
        <v>9.7412478095887801E-4</v>
      </c>
      <c r="L136" s="136" t="s">
        <v>393</v>
      </c>
      <c r="M136" s="136">
        <v>2.2729001621838813E-3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402528.74315691454</v>
      </c>
      <c r="AL136" s="147" t="s">
        <v>443</v>
      </c>
    </row>
    <row r="137" spans="1:38" s="2" customFormat="1" ht="26.25" customHeight="1" thickBot="1" x14ac:dyDescent="0.25">
      <c r="A137" s="63" t="s">
        <v>260</v>
      </c>
      <c r="B137" s="63" t="s">
        <v>286</v>
      </c>
      <c r="C137" s="64" t="s">
        <v>287</v>
      </c>
      <c r="D137" s="65"/>
      <c r="E137" s="136">
        <v>3.161986383633515E-3</v>
      </c>
      <c r="F137" s="136">
        <v>0.94098040157007168</v>
      </c>
      <c r="G137" s="136">
        <v>7.5555872437097586E-5</v>
      </c>
      <c r="H137" s="136">
        <v>3.688173907509151E-3</v>
      </c>
      <c r="I137" s="136">
        <v>5.4016790091758601E-3</v>
      </c>
      <c r="J137" s="136">
        <v>5.4016790091758601E-3</v>
      </c>
      <c r="K137" s="136">
        <v>5.4016790091758601E-3</v>
      </c>
      <c r="L137" s="136" t="s">
        <v>393</v>
      </c>
      <c r="M137" s="136">
        <v>4.2471217643659694E-3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207824.90160056794</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0.14563525508442551</v>
      </c>
      <c r="J139" s="136">
        <v>0.14563525508442551</v>
      </c>
      <c r="K139" s="136">
        <v>0.14563525508442551</v>
      </c>
      <c r="L139" s="136" t="s">
        <v>393</v>
      </c>
      <c r="M139" s="136" t="s">
        <v>393</v>
      </c>
      <c r="N139" s="136">
        <v>4.2173701453485671E-4</v>
      </c>
      <c r="O139" s="136">
        <v>8.5104112618309519E-4</v>
      </c>
      <c r="P139" s="136">
        <v>8.5104112618309519E-4</v>
      </c>
      <c r="Q139" s="136">
        <v>1.3486512355407147E-3</v>
      </c>
      <c r="R139" s="136">
        <v>1.2879123349447152E-3</v>
      </c>
      <c r="S139" s="136">
        <v>2.992816500191385E-3</v>
      </c>
      <c r="T139" s="136" t="s">
        <v>393</v>
      </c>
      <c r="U139" s="136" t="s">
        <v>393</v>
      </c>
      <c r="V139" s="136" t="s">
        <v>393</v>
      </c>
      <c r="W139" s="136">
        <v>1.4772156838302428</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2415.1176470588325</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108.5402534027908</v>
      </c>
      <c r="F141" s="19">
        <f t="shared" ref="F141:AJ141" si="0">SUM(F14:F140)</f>
        <v>179.54530102632549</v>
      </c>
      <c r="G141" s="19">
        <f t="shared" si="0"/>
        <v>120.35134665040616</v>
      </c>
      <c r="H141" s="19">
        <f t="shared" si="0"/>
        <v>38.750949378313877</v>
      </c>
      <c r="I141" s="19">
        <f t="shared" si="0"/>
        <v>50.776047132435416</v>
      </c>
      <c r="J141" s="19">
        <f t="shared" si="0"/>
        <v>59.962415624195998</v>
      </c>
      <c r="K141" s="19">
        <f t="shared" si="0"/>
        <v>79.743829595351656</v>
      </c>
      <c r="L141" s="19">
        <f t="shared" si="0"/>
        <v>4.020752549483074</v>
      </c>
      <c r="M141" s="19">
        <f t="shared" si="0"/>
        <v>645.34858496952734</v>
      </c>
      <c r="N141" s="19">
        <f t="shared" si="0"/>
        <v>48.552758362682496</v>
      </c>
      <c r="O141" s="19">
        <f t="shared" si="0"/>
        <v>1.3091519977090533</v>
      </c>
      <c r="P141" s="19">
        <f t="shared" si="0"/>
        <v>1.7380251644067928</v>
      </c>
      <c r="Q141" s="19">
        <f t="shared" si="0"/>
        <v>2.2199380866514518</v>
      </c>
      <c r="R141" s="19">
        <f t="shared" si="0"/>
        <v>4.2361019763188876</v>
      </c>
      <c r="S141" s="19">
        <f t="shared" si="0"/>
        <v>8.7856522864575748</v>
      </c>
      <c r="T141" s="19">
        <f t="shared" si="0"/>
        <v>3.87707489429352</v>
      </c>
      <c r="U141" s="19">
        <f t="shared" si="0"/>
        <v>2.6543694194725718</v>
      </c>
      <c r="V141" s="19">
        <f t="shared" si="0"/>
        <v>31.118017434462068</v>
      </c>
      <c r="W141" s="19">
        <f t="shared" si="0"/>
        <v>688.31297475982058</v>
      </c>
      <c r="X141" s="19">
        <f t="shared" si="0"/>
        <v>8.3314706652825858</v>
      </c>
      <c r="Y141" s="19">
        <f t="shared" si="0"/>
        <v>7.0742704689291322</v>
      </c>
      <c r="Z141" s="19">
        <f t="shared" si="0"/>
        <v>3.9216474785658932</v>
      </c>
      <c r="AA141" s="19">
        <f t="shared" si="0"/>
        <v>4.1415324244552476</v>
      </c>
      <c r="AB141" s="19">
        <f t="shared" si="0"/>
        <v>39.085563090642381</v>
      </c>
      <c r="AC141" s="19">
        <f t="shared" si="0"/>
        <v>5.2852480245607696</v>
      </c>
      <c r="AD141" s="19">
        <f t="shared" si="0"/>
        <v>24.244424727521192</v>
      </c>
      <c r="AE141" s="55"/>
      <c r="AF141" s="19">
        <f t="shared" si="0"/>
        <v>94817.626053390239</v>
      </c>
      <c r="AG141" s="19">
        <f t="shared" si="0"/>
        <v>194183.80450201526</v>
      </c>
      <c r="AH141" s="19">
        <f t="shared" si="0"/>
        <v>234920.58084539554</v>
      </c>
      <c r="AI141" s="19">
        <f t="shared" si="0"/>
        <v>20938.141511168073</v>
      </c>
      <c r="AJ141" s="19">
        <f t="shared" si="0"/>
        <v>109.26935803419997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108.5402534027908</v>
      </c>
      <c r="F152" s="13">
        <f t="shared" ref="F152:AD152" si="1">SUM(F$141, F$151, IF(AND(ISNUMBER(SEARCH($B$4,"AT|BE|CH|GB|IE|LT|LU|NL")),SUM(F$143:F$149)&gt;0),SUM(F$143:F$149)-SUM(F$27:F$33),0))</f>
        <v>179.54530102632549</v>
      </c>
      <c r="G152" s="13">
        <f t="shared" si="1"/>
        <v>120.35134665040616</v>
      </c>
      <c r="H152" s="13">
        <f t="shared" si="1"/>
        <v>38.750949378313877</v>
      </c>
      <c r="I152" s="13">
        <f t="shared" si="1"/>
        <v>50.776047132435416</v>
      </c>
      <c r="J152" s="13">
        <f t="shared" si="1"/>
        <v>59.962415624195998</v>
      </c>
      <c r="K152" s="13">
        <f t="shared" si="1"/>
        <v>79.743829595351656</v>
      </c>
      <c r="L152" s="13">
        <f t="shared" si="1"/>
        <v>4.020752549483074</v>
      </c>
      <c r="M152" s="13">
        <f t="shared" si="1"/>
        <v>645.34858496952734</v>
      </c>
      <c r="N152" s="13">
        <f t="shared" si="1"/>
        <v>48.552758362682496</v>
      </c>
      <c r="O152" s="13">
        <f t="shared" si="1"/>
        <v>1.3091519977090533</v>
      </c>
      <c r="P152" s="13">
        <f t="shared" si="1"/>
        <v>1.7380251644067928</v>
      </c>
      <c r="Q152" s="13">
        <f t="shared" si="1"/>
        <v>2.2199380866514518</v>
      </c>
      <c r="R152" s="13">
        <f t="shared" si="1"/>
        <v>4.2361019763188876</v>
      </c>
      <c r="S152" s="13">
        <f t="shared" si="1"/>
        <v>8.7856522864575748</v>
      </c>
      <c r="T152" s="13">
        <f t="shared" si="1"/>
        <v>3.87707489429352</v>
      </c>
      <c r="U152" s="13">
        <f t="shared" si="1"/>
        <v>2.6543694194725718</v>
      </c>
      <c r="V152" s="13">
        <f t="shared" si="1"/>
        <v>31.118017434462068</v>
      </c>
      <c r="W152" s="13">
        <f t="shared" si="1"/>
        <v>688.31297475982058</v>
      </c>
      <c r="X152" s="13">
        <f t="shared" si="1"/>
        <v>8.3314706652825858</v>
      </c>
      <c r="Y152" s="13">
        <f t="shared" si="1"/>
        <v>7.0742704689291322</v>
      </c>
      <c r="Z152" s="13">
        <f t="shared" si="1"/>
        <v>3.9216474785658932</v>
      </c>
      <c r="AA152" s="13">
        <f t="shared" si="1"/>
        <v>4.1415324244552476</v>
      </c>
      <c r="AB152" s="13">
        <f t="shared" si="1"/>
        <v>39.085563090642381</v>
      </c>
      <c r="AC152" s="13">
        <f t="shared" si="1"/>
        <v>5.2852480245607696</v>
      </c>
      <c r="AD152" s="13">
        <f t="shared" si="1"/>
        <v>24.244424727521192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108.5402534027908</v>
      </c>
      <c r="F154" s="13">
        <f>SUM(F$141, F$153, -1 * IF(OR($B$6=2005,$B$6&gt;=2020),SUM(F$99:F$122),0), IF(AND(ISNUMBER(SEARCH($B$4,"AT|BE|CH|GB|IE|LT|LU|NL")),SUM(F$143:F$149)&gt;0),SUM(F$143:F$149)-SUM(F$27:F$33),0))</f>
        <v>179.54530102632549</v>
      </c>
      <c r="G154" s="13">
        <f>SUM(G$141, G$153, IF(AND(ISNUMBER(SEARCH($B$4,"AT|BE|CH|GB|IE|LT|LU|NL")),SUM(G$143:G$149)&gt;0),SUM(G$143:G$149)-SUM(G$27:G$33),0))</f>
        <v>120.35134665040616</v>
      </c>
      <c r="H154" s="13">
        <f>SUM(H$141, H$153, IF(AND(ISNUMBER(SEARCH($B$4,"AT|BE|CH|GB|IE|LT|LU|NL")),SUM(H$143:H$149)&gt;0),SUM(H$143:H$149)-SUM(H$27:H$33),0))</f>
        <v>38.750949378313877</v>
      </c>
      <c r="I154" s="13">
        <f t="shared" ref="I154:AD154" si="2">SUM(I$141, I$153, IF(AND(ISNUMBER(SEARCH($B$4,"AT|BE|CH|GB|IE|LT|LU|NL")),SUM(I$143:I$149)&gt;0),SUM(I$143:I$149)-SUM(I$27:I$33),0))</f>
        <v>50.776047132435416</v>
      </c>
      <c r="J154" s="13">
        <f t="shared" si="2"/>
        <v>59.962415624195998</v>
      </c>
      <c r="K154" s="13">
        <f t="shared" si="2"/>
        <v>79.743829595351656</v>
      </c>
      <c r="L154" s="13">
        <f t="shared" si="2"/>
        <v>4.020752549483074</v>
      </c>
      <c r="M154" s="13">
        <f t="shared" si="2"/>
        <v>645.34858496952734</v>
      </c>
      <c r="N154" s="13">
        <f t="shared" si="2"/>
        <v>48.552758362682496</v>
      </c>
      <c r="O154" s="13">
        <f t="shared" si="2"/>
        <v>1.3091519977090533</v>
      </c>
      <c r="P154" s="13">
        <f t="shared" si="2"/>
        <v>1.7380251644067928</v>
      </c>
      <c r="Q154" s="13">
        <f t="shared" si="2"/>
        <v>2.2199380866514518</v>
      </c>
      <c r="R154" s="13">
        <f t="shared" si="2"/>
        <v>4.2361019763188876</v>
      </c>
      <c r="S154" s="13">
        <f t="shared" si="2"/>
        <v>8.7856522864575748</v>
      </c>
      <c r="T154" s="13">
        <f t="shared" si="2"/>
        <v>3.87707489429352</v>
      </c>
      <c r="U154" s="13">
        <f t="shared" si="2"/>
        <v>2.6543694194725718</v>
      </c>
      <c r="V154" s="13">
        <f t="shared" si="2"/>
        <v>31.118017434462068</v>
      </c>
      <c r="W154" s="13">
        <f t="shared" si="2"/>
        <v>688.31297475982058</v>
      </c>
      <c r="X154" s="13">
        <f t="shared" si="2"/>
        <v>8.3314706652825858</v>
      </c>
      <c r="Y154" s="13">
        <f t="shared" si="2"/>
        <v>7.0742704689291322</v>
      </c>
      <c r="Z154" s="13">
        <f t="shared" si="2"/>
        <v>3.9216474785658932</v>
      </c>
      <c r="AA154" s="13">
        <f t="shared" si="2"/>
        <v>4.1415324244552476</v>
      </c>
      <c r="AB154" s="13">
        <f t="shared" si="2"/>
        <v>39.085563090642381</v>
      </c>
      <c r="AC154" s="13">
        <f t="shared" si="2"/>
        <v>5.2852480245607696</v>
      </c>
      <c r="AD154" s="13">
        <f t="shared" si="2"/>
        <v>24.244424727521192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0.43276652735542498</v>
      </c>
      <c r="F157" s="22">
        <v>1.5111643084372958E-3</v>
      </c>
      <c r="G157" s="22">
        <v>0.1146051196041399</v>
      </c>
      <c r="H157" s="22" t="s">
        <v>393</v>
      </c>
      <c r="I157" s="22">
        <v>5.483887964705501E-3</v>
      </c>
      <c r="J157" s="22">
        <v>5.483887964705501E-3</v>
      </c>
      <c r="K157" s="22">
        <v>5.483887964705501E-3</v>
      </c>
      <c r="L157" s="22">
        <v>2.6322662230586404E-3</v>
      </c>
      <c r="M157" s="22">
        <v>0.14458603782523644</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568.51284554667541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0.16336498377885575</v>
      </c>
      <c r="F158" s="22">
        <v>5.2774030583888824E-4</v>
      </c>
      <c r="G158" s="22">
        <v>3.7113505994036011E-2</v>
      </c>
      <c r="H158" s="22" t="s">
        <v>393</v>
      </c>
      <c r="I158" s="22">
        <v>1.3096983456624188E-3</v>
      </c>
      <c r="J158" s="22">
        <v>1.3096983456624188E-3</v>
      </c>
      <c r="K158" s="22">
        <v>1.3096983456624188E-3</v>
      </c>
      <c r="L158" s="22">
        <v>6.2865520591796095E-4</v>
      </c>
      <c r="M158" s="22">
        <v>5.3456064356787042E-2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26.062674250059995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0.17873713726601598</v>
      </c>
      <c r="F163" s="23">
        <v>3.5209999999999998E-2</v>
      </c>
      <c r="G163" s="23">
        <v>2.6759600000000002E-3</v>
      </c>
      <c r="H163" s="23">
        <v>3.02806E-3</v>
      </c>
      <c r="I163" s="23">
        <v>0.81519239777114982</v>
      </c>
      <c r="J163" s="23">
        <v>0.99634626394251646</v>
      </c>
      <c r="K163" s="23">
        <v>1.5398078624566163</v>
      </c>
      <c r="L163" s="23">
        <v>7.3367315799403476E-2</v>
      </c>
      <c r="M163" s="23">
        <v>6.374957895821237</v>
      </c>
      <c r="N163" s="23" t="s">
        <v>393</v>
      </c>
      <c r="O163" s="23" t="s">
        <v>393</v>
      </c>
      <c r="P163" s="23" t="s">
        <v>393</v>
      </c>
      <c r="Q163" s="23" t="s">
        <v>393</v>
      </c>
      <c r="R163" s="23" t="s">
        <v>393</v>
      </c>
      <c r="S163" s="23" t="s">
        <v>393</v>
      </c>
      <c r="T163" s="23" t="s">
        <v>393</v>
      </c>
      <c r="U163" s="23" t="s">
        <v>393</v>
      </c>
      <c r="V163" s="23" t="s">
        <v>393</v>
      </c>
      <c r="W163" s="23">
        <v>0.45288466542841654</v>
      </c>
      <c r="X163" s="23">
        <v>2.7173079925704991E-2</v>
      </c>
      <c r="Y163" s="23">
        <v>3.6230773234273324E-2</v>
      </c>
      <c r="Z163" s="23">
        <v>1.5398078624566162E-2</v>
      </c>
      <c r="AA163" s="23">
        <v>1.0416347304853579E-2</v>
      </c>
      <c r="AB163" s="23">
        <v>8.9218279089398056E-2</v>
      </c>
      <c r="AC163" s="23">
        <v>7.9707701115401316E-3</v>
      </c>
      <c r="AD163" s="23">
        <v>5.4346159851409989E-2</v>
      </c>
      <c r="AE163" s="58"/>
      <c r="AF163" s="23" t="s">
        <v>390</v>
      </c>
      <c r="AG163" s="23" t="s">
        <v>390</v>
      </c>
      <c r="AH163" s="23" t="s">
        <v>390</v>
      </c>
      <c r="AI163" s="23" t="s">
        <v>390</v>
      </c>
      <c r="AJ163" s="23" t="s">
        <v>390</v>
      </c>
      <c r="AK163" s="23">
        <v>90.576933085683308</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95" priority="15" stopIfTrue="1" operator="equal">
      <formula>"NO"</formula>
    </cfRule>
    <cfRule type="cellIs" dxfId="94" priority="16" stopIfTrue="1" operator="equal">
      <formula>"NA"</formula>
    </cfRule>
    <cfRule type="cellIs" dxfId="93" priority="17" stopIfTrue="1" operator="equal">
      <formula>"IE"</formula>
    </cfRule>
    <cfRule type="cellIs" dxfId="92" priority="18" stopIfTrue="1" operator="equal">
      <formula>"NE"</formula>
    </cfRule>
  </conditionalFormatting>
  <conditionalFormatting sqref="AL37:AL38">
    <cfRule type="cellIs" dxfId="91" priority="9" stopIfTrue="1" operator="equal">
      <formula>"NO"</formula>
    </cfRule>
    <cfRule type="cellIs" dxfId="90" priority="10" stopIfTrue="1" operator="equal">
      <formula>"NA"</formula>
    </cfRule>
    <cfRule type="cellIs" dxfId="89" priority="11" stopIfTrue="1" operator="equal">
      <formula>"IE"</formula>
    </cfRule>
    <cfRule type="cellIs" dxfId="88" priority="12" stopIfTrue="1" operator="equal">
      <formula>"NE"</formula>
    </cfRule>
  </conditionalFormatting>
  <conditionalFormatting sqref="E14:AK140">
    <cfRule type="cellIs" dxfId="87" priority="5" stopIfTrue="1" operator="equal">
      <formula>"NO"</formula>
    </cfRule>
    <cfRule type="cellIs" dxfId="86" priority="6" stopIfTrue="1" operator="equal">
      <formula>"NA"</formula>
    </cfRule>
    <cfRule type="cellIs" dxfId="85" priority="7" stopIfTrue="1" operator="equal">
      <formula>"IE"</formula>
    </cfRule>
    <cfRule type="cellIs" dxfId="84" priority="8" stopIfTrue="1" operator="equal">
      <formula>"NE"</formula>
    </cfRule>
  </conditionalFormatting>
  <conditionalFormatting sqref="E157:AD164 E143:AD149 E14:AD141">
    <cfRule type="cellIs" dxfId="83" priority="4" operator="equal">
      <formula>0</formula>
    </cfRule>
  </conditionalFormatting>
  <conditionalFormatting sqref="AF14:AK140">
    <cfRule type="cellIs" dxfId="82" priority="3" operator="equal">
      <formula>0</formula>
    </cfRule>
  </conditionalFormatting>
  <conditionalFormatting sqref="E157:AD164 AF157:AK164 E143:AD149 AF143:AK149">
    <cfRule type="cellIs" dxfId="81" priority="2" operator="equal">
      <formula>0</formula>
    </cfRule>
  </conditionalFormatting>
  <conditionalFormatting sqref="AF37:AK38">
    <cfRule type="cellIs" dxfId="80" priority="1" operator="equal">
      <formula>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4"/>
  <dimension ref="A1:AL170"/>
  <sheetViews>
    <sheetView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1994</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20.866223781633668</v>
      </c>
      <c r="F14" s="136">
        <v>0.16993368769214034</v>
      </c>
      <c r="G14" s="136">
        <v>60.660182967168602</v>
      </c>
      <c r="H14" s="136" t="s">
        <v>390</v>
      </c>
      <c r="I14" s="136">
        <v>5.0983777397326593</v>
      </c>
      <c r="J14" s="136">
        <v>6.1199438840597074</v>
      </c>
      <c r="K14" s="136">
        <v>8.1178710829644025</v>
      </c>
      <c r="L14" s="136" t="s">
        <v>393</v>
      </c>
      <c r="M14" s="136">
        <v>2.6617465003098828</v>
      </c>
      <c r="N14" s="136">
        <v>18.581885735769859</v>
      </c>
      <c r="O14" s="136">
        <v>0.681752156908491</v>
      </c>
      <c r="P14" s="136">
        <v>0.63589407348774851</v>
      </c>
      <c r="Q14" s="136">
        <v>1.1481850089729475</v>
      </c>
      <c r="R14" s="136">
        <v>0.5272278197619451</v>
      </c>
      <c r="S14" s="136">
        <v>0.34355807126877747</v>
      </c>
      <c r="T14" s="136">
        <v>1.5539224571471499</v>
      </c>
      <c r="U14" s="136">
        <v>2.4398919363268541</v>
      </c>
      <c r="V14" s="136">
        <v>1.7537276897030454</v>
      </c>
      <c r="W14" s="136">
        <v>598.67225657234951</v>
      </c>
      <c r="X14" s="136">
        <v>8.029828962801259E-4</v>
      </c>
      <c r="Y14" s="136">
        <v>3.207490299617758E-3</v>
      </c>
      <c r="Z14" s="136">
        <v>2.6195938359676496E-3</v>
      </c>
      <c r="AA14" s="136">
        <v>2.2753907554195823E-4</v>
      </c>
      <c r="AB14" s="136">
        <v>6.8576061074074922E-3</v>
      </c>
      <c r="AC14" s="136">
        <v>0.81545251849710776</v>
      </c>
      <c r="AD14" s="136">
        <v>0.90569666995137577</v>
      </c>
      <c r="AE14" s="137"/>
      <c r="AF14" s="138">
        <v>386.02040067856467</v>
      </c>
      <c r="AG14" s="138">
        <v>67107.199521633389</v>
      </c>
      <c r="AH14" s="138">
        <v>36319.575245399632</v>
      </c>
      <c r="AI14" s="138" t="s">
        <v>390</v>
      </c>
      <c r="AJ14" s="138" t="s">
        <v>390</v>
      </c>
      <c r="AK14" s="138" t="s">
        <v>385</v>
      </c>
      <c r="AL14" s="147" t="s">
        <v>395</v>
      </c>
    </row>
    <row r="15" spans="1:38" s="1" customFormat="1" ht="26.25" customHeight="1" thickBot="1" x14ac:dyDescent="0.25">
      <c r="A15" s="63" t="s">
        <v>53</v>
      </c>
      <c r="B15" s="63" t="s">
        <v>54</v>
      </c>
      <c r="C15" s="64" t="s">
        <v>55</v>
      </c>
      <c r="D15" s="65"/>
      <c r="E15" s="136">
        <v>3.8018516738960924</v>
      </c>
      <c r="F15" s="136">
        <v>1.9953883303635118</v>
      </c>
      <c r="G15" s="136">
        <v>11.250595652387744</v>
      </c>
      <c r="H15" s="136">
        <v>2.3158797254906292E-2</v>
      </c>
      <c r="I15" s="136">
        <v>0.23087148024907986</v>
      </c>
      <c r="J15" s="136">
        <v>0.25215669975414945</v>
      </c>
      <c r="K15" s="136">
        <v>0.25322096002394584</v>
      </c>
      <c r="L15" s="136">
        <v>4.2480352365830691E-2</v>
      </c>
      <c r="M15" s="136">
        <v>0.49695279144616872</v>
      </c>
      <c r="N15" s="136">
        <v>1.6941340281837792E-2</v>
      </c>
      <c r="O15" s="136">
        <v>1.3031800216798302E-3</v>
      </c>
      <c r="P15" s="136">
        <v>7.2978081214070481E-4</v>
      </c>
      <c r="Q15" s="136">
        <v>2.0850880346877279E-4</v>
      </c>
      <c r="R15" s="136" t="s">
        <v>392</v>
      </c>
      <c r="S15" s="136" t="s">
        <v>392</v>
      </c>
      <c r="T15" s="136">
        <v>1.824452030351762E-3</v>
      </c>
      <c r="U15" s="136" t="s">
        <v>392</v>
      </c>
      <c r="V15" s="136" t="s">
        <v>392</v>
      </c>
      <c r="W15" s="136">
        <v>4.5611300758794053</v>
      </c>
      <c r="X15" s="136" t="s">
        <v>393</v>
      </c>
      <c r="Y15" s="136" t="s">
        <v>393</v>
      </c>
      <c r="Z15" s="136" t="s">
        <v>393</v>
      </c>
      <c r="AA15" s="136" t="s">
        <v>393</v>
      </c>
      <c r="AB15" s="136">
        <v>0.26063600433596601</v>
      </c>
      <c r="AC15" s="136">
        <v>2.6063600433596599E-2</v>
      </c>
      <c r="AD15" s="136" t="s">
        <v>385</v>
      </c>
      <c r="AE15" s="137"/>
      <c r="AF15" s="138">
        <v>29818.253982853035</v>
      </c>
      <c r="AG15" s="138">
        <v>1081.8685260450054</v>
      </c>
      <c r="AH15" s="138">
        <v>10384.709878242364</v>
      </c>
      <c r="AI15" s="138" t="s">
        <v>390</v>
      </c>
      <c r="AJ15" s="138" t="s">
        <v>390</v>
      </c>
      <c r="AK15" s="138">
        <v>13.031800216798299</v>
      </c>
      <c r="AL15" s="147" t="s">
        <v>396</v>
      </c>
    </row>
    <row r="16" spans="1:38" s="1" customFormat="1" ht="26.25" customHeight="1" thickBot="1" x14ac:dyDescent="0.25">
      <c r="A16" s="63" t="s">
        <v>53</v>
      </c>
      <c r="B16" s="63" t="s">
        <v>56</v>
      </c>
      <c r="C16" s="64" t="s">
        <v>57</v>
      </c>
      <c r="D16" s="65"/>
      <c r="E16" s="136">
        <v>0.43033269756287268</v>
      </c>
      <c r="F16" s="136">
        <v>1.2498627155763209</v>
      </c>
      <c r="G16" s="136">
        <v>0.68945327011588142</v>
      </c>
      <c r="H16" s="136">
        <v>8.8617846836164832E-2</v>
      </c>
      <c r="I16" s="136">
        <v>0.4260339305666736</v>
      </c>
      <c r="J16" s="136">
        <v>0.71700681008157452</v>
      </c>
      <c r="K16" s="136">
        <v>1.0763269271079996</v>
      </c>
      <c r="L16" s="136">
        <v>0.20449628667200331</v>
      </c>
      <c r="M16" s="136">
        <v>12.269533603987648</v>
      </c>
      <c r="N16" s="136">
        <v>0.19858144273098915</v>
      </c>
      <c r="O16" s="136">
        <v>1.134751101319938E-2</v>
      </c>
      <c r="P16" s="136">
        <v>0.21276583149748837</v>
      </c>
      <c r="Q16" s="136">
        <v>7.8014138215745737E-2</v>
      </c>
      <c r="R16" s="136">
        <v>4.0425507984522796E-2</v>
      </c>
      <c r="S16" s="136">
        <v>0.17730485958124031</v>
      </c>
      <c r="T16" s="136">
        <v>3.6879410792897985E-2</v>
      </c>
      <c r="U16" s="136">
        <v>2.0567363711423876E-2</v>
      </c>
      <c r="V16" s="136">
        <v>0.3262409416294822</v>
      </c>
      <c r="W16" s="136">
        <v>0.18439705396448994</v>
      </c>
      <c r="X16" s="136">
        <v>2.0567363711423876E-3</v>
      </c>
      <c r="Y16" s="136">
        <v>2.1276583149748838E-5</v>
      </c>
      <c r="Z16" s="136">
        <v>7.0921943832496122E-6</v>
      </c>
      <c r="AA16" s="136">
        <v>7.0921943832496122E-6</v>
      </c>
      <c r="AB16" s="136">
        <v>2.0921973430586354E-3</v>
      </c>
      <c r="AC16" s="136" t="s">
        <v>385</v>
      </c>
      <c r="AD16" s="136" t="s">
        <v>385</v>
      </c>
      <c r="AE16" s="137"/>
      <c r="AF16" s="138" t="s">
        <v>390</v>
      </c>
      <c r="AG16" s="138">
        <v>7102.5030257884855</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5.15783999143658</v>
      </c>
      <c r="F17" s="136">
        <v>3.64358095060653E-2</v>
      </c>
      <c r="G17" s="136">
        <v>4.408519259912441</v>
      </c>
      <c r="H17" s="136" t="s">
        <v>390</v>
      </c>
      <c r="I17" s="136">
        <v>3.677778593988247</v>
      </c>
      <c r="J17" s="136">
        <v>3.9440772410915339</v>
      </c>
      <c r="K17" s="136">
        <v>4.5648110859386666</v>
      </c>
      <c r="L17" s="136" t="s">
        <v>393</v>
      </c>
      <c r="M17" s="136">
        <v>0.42265304987619795</v>
      </c>
      <c r="N17" s="136">
        <v>1.386876199659171</v>
      </c>
      <c r="O17" s="136">
        <v>1.8637112673881916E-2</v>
      </c>
      <c r="P17" s="136">
        <v>8.7072377985999733E-2</v>
      </c>
      <c r="Q17" s="136">
        <v>4.2380384531638754E-2</v>
      </c>
      <c r="R17" s="136">
        <v>0.13984077170902035</v>
      </c>
      <c r="S17" s="136">
        <v>0.18113458081725886</v>
      </c>
      <c r="T17" s="136">
        <v>0.13466513101603625</v>
      </c>
      <c r="U17" s="136">
        <v>1.9199684832632048E-2</v>
      </c>
      <c r="V17" s="136">
        <v>2.0771580486931187</v>
      </c>
      <c r="W17" s="136">
        <v>2.1059751517766085</v>
      </c>
      <c r="X17" s="136">
        <v>0.47797720842821911</v>
      </c>
      <c r="Y17" s="136">
        <v>0.63818617014746259</v>
      </c>
      <c r="Z17" s="136">
        <v>0.2561074075688759</v>
      </c>
      <c r="AA17" s="136">
        <v>0.2020945353989933</v>
      </c>
      <c r="AB17" s="136">
        <v>1.5743653215435509</v>
      </c>
      <c r="AC17" s="136">
        <v>6.4163867954285195E-3</v>
      </c>
      <c r="AD17" s="136">
        <v>1.7593318632626584</v>
      </c>
      <c r="AE17" s="137"/>
      <c r="AF17" s="138">
        <v>5.9125666655949933</v>
      </c>
      <c r="AG17" s="138">
        <v>18745.058255202712</v>
      </c>
      <c r="AH17" s="138">
        <v>1445.5858368104848</v>
      </c>
      <c r="AI17" s="138" t="s">
        <v>390</v>
      </c>
      <c r="AJ17" s="138" t="s">
        <v>390</v>
      </c>
      <c r="AK17" s="138" t="s">
        <v>385</v>
      </c>
      <c r="AL17" s="147" t="s">
        <v>49</v>
      </c>
    </row>
    <row r="18" spans="1:38" s="2" customFormat="1" ht="26.25" customHeight="1" thickBot="1" x14ac:dyDescent="0.25">
      <c r="A18" s="63" t="s">
        <v>53</v>
      </c>
      <c r="B18" s="63" t="s">
        <v>60</v>
      </c>
      <c r="C18" s="64" t="s">
        <v>61</v>
      </c>
      <c r="D18" s="65"/>
      <c r="E18" s="136">
        <v>3.9791006444576844E-3</v>
      </c>
      <c r="F18" s="136">
        <v>7.4404401865949563E-5</v>
      </c>
      <c r="G18" s="136">
        <v>1.584289915020318E-4</v>
      </c>
      <c r="H18" s="136" t="s">
        <v>390</v>
      </c>
      <c r="I18" s="136">
        <v>2.2050647713610581E-4</v>
      </c>
      <c r="J18" s="136">
        <v>2.3901521657853936E-4</v>
      </c>
      <c r="K18" s="136">
        <v>2.8175755929939601E-4</v>
      </c>
      <c r="L18" s="136" t="s">
        <v>393</v>
      </c>
      <c r="M18" s="136">
        <v>1.4000217114730764E-3</v>
      </c>
      <c r="N18" s="136">
        <v>9.0954225440048268E-7</v>
      </c>
      <c r="O18" s="136">
        <v>7.4417093541857674E-8</v>
      </c>
      <c r="P18" s="136">
        <v>4.4650256125114608E-5</v>
      </c>
      <c r="Q18" s="136">
        <v>8.2685659490952979E-6</v>
      </c>
      <c r="R18" s="136">
        <v>1.0749135733823887E-6</v>
      </c>
      <c r="S18" s="136">
        <v>2.1498271467647774E-7</v>
      </c>
      <c r="T18" s="136">
        <v>1.0749135733823887E-6</v>
      </c>
      <c r="U18" s="136">
        <v>4.7957682504752724E-6</v>
      </c>
      <c r="V18" s="136">
        <v>6.0360531428395665E-5</v>
      </c>
      <c r="W18" s="136">
        <v>4.2996542935295545E-5</v>
      </c>
      <c r="X18" s="136">
        <v>5.9533674833486137E-5</v>
      </c>
      <c r="Y18" s="136">
        <v>2.397884125237636E-4</v>
      </c>
      <c r="Z18" s="136">
        <v>9.0954225440048272E-5</v>
      </c>
      <c r="AA18" s="136">
        <v>8.9300512250229216E-5</v>
      </c>
      <c r="AB18" s="136">
        <v>4.7957682504752726E-4</v>
      </c>
      <c r="AC18" s="136" t="s">
        <v>393</v>
      </c>
      <c r="AD18" s="136" t="s">
        <v>393</v>
      </c>
      <c r="AE18" s="137"/>
      <c r="AF18" s="138" t="s">
        <v>390</v>
      </c>
      <c r="AG18" s="138" t="s">
        <v>390</v>
      </c>
      <c r="AH18" s="138">
        <v>82.685659490952972</v>
      </c>
      <c r="AI18" s="138" t="s">
        <v>390</v>
      </c>
      <c r="AJ18" s="138" t="s">
        <v>390</v>
      </c>
      <c r="AK18" s="138" t="s">
        <v>385</v>
      </c>
      <c r="AL18" s="147" t="s">
        <v>49</v>
      </c>
    </row>
    <row r="19" spans="1:38" s="2" customFormat="1" ht="26.25" customHeight="1" thickBot="1" x14ac:dyDescent="0.25">
      <c r="A19" s="63" t="s">
        <v>53</v>
      </c>
      <c r="B19" s="63" t="s">
        <v>62</v>
      </c>
      <c r="C19" s="64" t="s">
        <v>63</v>
      </c>
      <c r="D19" s="65"/>
      <c r="E19" s="136">
        <v>0.71163871853621563</v>
      </c>
      <c r="F19" s="136">
        <v>3.7044040595331548E-2</v>
      </c>
      <c r="G19" s="136">
        <v>0.43381447524011979</v>
      </c>
      <c r="H19" s="136" t="s">
        <v>390</v>
      </c>
      <c r="I19" s="136">
        <v>3.0697605937894452E-2</v>
      </c>
      <c r="J19" s="136">
        <v>4.5617577692396667E-2</v>
      </c>
      <c r="K19" s="136">
        <v>6.7832252280891098E-2</v>
      </c>
      <c r="L19" s="136" t="s">
        <v>393</v>
      </c>
      <c r="M19" s="136">
        <v>0.18559032977935497</v>
      </c>
      <c r="N19" s="136">
        <v>0.60688470445035858</v>
      </c>
      <c r="O19" s="136">
        <v>8.8383136529639438E-3</v>
      </c>
      <c r="P19" s="136">
        <v>3.9910372827171907E-2</v>
      </c>
      <c r="Q19" s="136">
        <v>1.8726806681472329E-2</v>
      </c>
      <c r="R19" s="136">
        <v>6.0259931415219486E-2</v>
      </c>
      <c r="S19" s="136">
        <v>7.7982148642874657E-2</v>
      </c>
      <c r="T19" s="136">
        <v>5.908478030850435E-2</v>
      </c>
      <c r="U19" s="136">
        <v>8.5206103641733092E-3</v>
      </c>
      <c r="V19" s="136">
        <v>0.91057714919893917</v>
      </c>
      <c r="W19" s="136">
        <v>3.7813859966939383</v>
      </c>
      <c r="X19" s="136">
        <v>0.20905558134170799</v>
      </c>
      <c r="Y19" s="136">
        <v>0.29265242645192985</v>
      </c>
      <c r="Z19" s="136">
        <v>0.11496396595611021</v>
      </c>
      <c r="AA19" s="136">
        <v>9.1570571629694245E-2</v>
      </c>
      <c r="AB19" s="136">
        <v>0.87244506321224924</v>
      </c>
      <c r="AC19" s="136">
        <v>1.9178248823865769E-2</v>
      </c>
      <c r="AD19" s="136">
        <v>0.75622499499912987</v>
      </c>
      <c r="AE19" s="137"/>
      <c r="AF19" s="138">
        <v>522.41238330079216</v>
      </c>
      <c r="AG19" s="138">
        <v>4448.3823235242935</v>
      </c>
      <c r="AH19" s="138">
        <v>7862.9089324026972</v>
      </c>
      <c r="AI19" s="138" t="s">
        <v>390</v>
      </c>
      <c r="AJ19" s="138" t="s">
        <v>390</v>
      </c>
      <c r="AK19" s="138">
        <v>8.2101258916403523</v>
      </c>
      <c r="AL19" s="147" t="s">
        <v>396</v>
      </c>
    </row>
    <row r="20" spans="1:38" s="2" customFormat="1" ht="26.25" customHeight="1" thickBot="1" x14ac:dyDescent="0.25">
      <c r="A20" s="63" t="s">
        <v>53</v>
      </c>
      <c r="B20" s="63" t="s">
        <v>64</v>
      </c>
      <c r="C20" s="64" t="s">
        <v>65</v>
      </c>
      <c r="D20" s="65"/>
      <c r="E20" s="136">
        <v>3.3568270790922012</v>
      </c>
      <c r="F20" s="136">
        <v>3.2634978425714077E-2</v>
      </c>
      <c r="G20" s="136">
        <v>12.808850746714647</v>
      </c>
      <c r="H20" s="136" t="s">
        <v>390</v>
      </c>
      <c r="I20" s="136">
        <v>0.20141555855074814</v>
      </c>
      <c r="J20" s="136">
        <v>0.22749923146781059</v>
      </c>
      <c r="K20" s="136">
        <v>0.30320148265811514</v>
      </c>
      <c r="L20" s="136" t="s">
        <v>393</v>
      </c>
      <c r="M20" s="136">
        <v>5.6252405360473441</v>
      </c>
      <c r="N20" s="136">
        <v>1.0459504057584403</v>
      </c>
      <c r="O20" s="136">
        <v>0.12317303408655747</v>
      </c>
      <c r="P20" s="136">
        <v>5.4809338570916015E-2</v>
      </c>
      <c r="Q20" s="136">
        <v>2.6286025481921989E-2</v>
      </c>
      <c r="R20" s="136">
        <v>0.2806091816198435</v>
      </c>
      <c r="S20" s="136">
        <v>0.15805179832475041</v>
      </c>
      <c r="T20" s="136">
        <v>9.6168978348223938E-2</v>
      </c>
      <c r="U20" s="136">
        <v>1.5496851504899911E-2</v>
      </c>
      <c r="V20" s="136">
        <v>5.6489237472558003</v>
      </c>
      <c r="W20" s="136">
        <v>2.0972273195566506</v>
      </c>
      <c r="X20" s="136">
        <v>0.36579397810818481</v>
      </c>
      <c r="Y20" s="136">
        <v>0.51251522146841089</v>
      </c>
      <c r="Z20" s="136">
        <v>0.19172734810916922</v>
      </c>
      <c r="AA20" s="136">
        <v>0.15139467701589049</v>
      </c>
      <c r="AB20" s="136">
        <v>1.2214312247016557</v>
      </c>
      <c r="AC20" s="136">
        <v>4.6933418738641194E-2</v>
      </c>
      <c r="AD20" s="136">
        <v>1.0316082430838953</v>
      </c>
      <c r="AE20" s="137"/>
      <c r="AF20" s="138">
        <v>422.18736504106539</v>
      </c>
      <c r="AG20" s="138">
        <v>6065.2362789232202</v>
      </c>
      <c r="AH20" s="138">
        <v>3720.1057608362444</v>
      </c>
      <c r="AI20" s="138">
        <v>8633.0588140960081</v>
      </c>
      <c r="AJ20" s="138" t="s">
        <v>390</v>
      </c>
      <c r="AK20" s="138" t="s">
        <v>385</v>
      </c>
      <c r="AL20" s="147" t="s">
        <v>49</v>
      </c>
    </row>
    <row r="21" spans="1:38" s="2" customFormat="1" ht="26.25" customHeight="1" thickBot="1" x14ac:dyDescent="0.25">
      <c r="A21" s="63" t="s">
        <v>53</v>
      </c>
      <c r="B21" s="63" t="s">
        <v>66</v>
      </c>
      <c r="C21" s="64" t="s">
        <v>67</v>
      </c>
      <c r="D21" s="65"/>
      <c r="E21" s="136">
        <v>0.7759573394570537</v>
      </c>
      <c r="F21" s="136">
        <v>5.1767052749046222E-2</v>
      </c>
      <c r="G21" s="136">
        <v>0.86975504976981122</v>
      </c>
      <c r="H21" s="136">
        <v>7.4745829648086423E-3</v>
      </c>
      <c r="I21" s="136">
        <v>6.480438103513371E-2</v>
      </c>
      <c r="J21" s="136">
        <v>0.10345596139766958</v>
      </c>
      <c r="K21" s="136">
        <v>0.17271174329492894</v>
      </c>
      <c r="L21" s="136" t="s">
        <v>393</v>
      </c>
      <c r="M21" s="136">
        <v>0.41836054807476453</v>
      </c>
      <c r="N21" s="136">
        <v>6.0725083662791515E-2</v>
      </c>
      <c r="O21" s="136">
        <v>1.2118155639196215E-3</v>
      </c>
      <c r="P21" s="136">
        <v>8.5784050277634694E-3</v>
      </c>
      <c r="Q21" s="136">
        <v>2.7264331735659211E-3</v>
      </c>
      <c r="R21" s="136">
        <v>6.9416199876078727E-3</v>
      </c>
      <c r="S21" s="136">
        <v>8.1189905192381936E-3</v>
      </c>
      <c r="T21" s="136">
        <v>5.982440837369464E-3</v>
      </c>
      <c r="U21" s="136">
        <v>1.406450905473965E-3</v>
      </c>
      <c r="V21" s="136">
        <v>0.12571379277230377</v>
      </c>
      <c r="W21" s="136">
        <v>9.9066981237705992E-2</v>
      </c>
      <c r="X21" s="136">
        <v>2.8161953963905449E-2</v>
      </c>
      <c r="Y21" s="136">
        <v>6.0803439711474193E-2</v>
      </c>
      <c r="Z21" s="136">
        <v>2.1693948031532465E-2</v>
      </c>
      <c r="AA21" s="136">
        <v>1.9062544424971104E-2</v>
      </c>
      <c r="AB21" s="136">
        <v>0.12972188613188321</v>
      </c>
      <c r="AC21" s="136">
        <v>4.2952093450175156E-4</v>
      </c>
      <c r="AD21" s="136">
        <v>7.5814661914389958E-2</v>
      </c>
      <c r="AE21" s="137"/>
      <c r="AF21" s="138">
        <v>490.82112066325857</v>
      </c>
      <c r="AG21" s="138">
        <v>445.95779758347032</v>
      </c>
      <c r="AH21" s="138">
        <v>9206.9899185509948</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5.6675221852660131</v>
      </c>
      <c r="F22" s="136">
        <v>7.4031327202223371E-2</v>
      </c>
      <c r="G22" s="136">
        <v>0.65863795456731189</v>
      </c>
      <c r="H22" s="136" t="s">
        <v>390</v>
      </c>
      <c r="I22" s="136">
        <v>2.4473178422842124E-2</v>
      </c>
      <c r="J22" s="136">
        <v>3.4451904452129575E-2</v>
      </c>
      <c r="K22" s="136">
        <v>3.8580248635371163E-2</v>
      </c>
      <c r="L22" s="136" t="s">
        <v>393</v>
      </c>
      <c r="M22" s="136">
        <v>11.363998194318725</v>
      </c>
      <c r="N22" s="136">
        <v>0.2116065</v>
      </c>
      <c r="O22" s="136">
        <v>1.7274000000000001E-2</v>
      </c>
      <c r="P22" s="136">
        <v>0.10580325</v>
      </c>
      <c r="Q22" s="136">
        <v>5.7220124999999997E-2</v>
      </c>
      <c r="R22" s="136">
        <v>8.8529250000000004E-2</v>
      </c>
      <c r="S22" s="136">
        <v>0.13970347499999999</v>
      </c>
      <c r="T22" s="136">
        <v>0.10580325</v>
      </c>
      <c r="U22" s="136">
        <v>5.4629024999999998E-2</v>
      </c>
      <c r="V22" s="136">
        <v>0.91552199999999995</v>
      </c>
      <c r="W22" s="136">
        <v>8.8529249999999993E-3</v>
      </c>
      <c r="X22" s="136">
        <v>1.4035124999999999E-5</v>
      </c>
      <c r="Y22" s="136">
        <v>6.0459000000000001E-4</v>
      </c>
      <c r="Z22" s="136">
        <v>1.6626225000000001E-4</v>
      </c>
      <c r="AA22" s="136">
        <v>9.2847750000000012E-5</v>
      </c>
      <c r="AB22" s="136">
        <v>8.7773512500000008E-4</v>
      </c>
      <c r="AC22" s="136">
        <v>9.9325500000000001E-3</v>
      </c>
      <c r="AD22" s="136">
        <v>0.22240275000000001</v>
      </c>
      <c r="AE22" s="137"/>
      <c r="AF22" s="138">
        <v>573.41976315429076</v>
      </c>
      <c r="AG22" s="138">
        <v>6442.7234319645004</v>
      </c>
      <c r="AH22" s="138">
        <v>10751.321829899889</v>
      </c>
      <c r="AI22" s="138">
        <v>95.989571999999995</v>
      </c>
      <c r="AJ22" s="138">
        <v>17.523327164819975</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2.5602845356947097</v>
      </c>
      <c r="F24" s="136">
        <v>0.12177754177918096</v>
      </c>
      <c r="G24" s="136">
        <v>2.351149662338532</v>
      </c>
      <c r="H24" s="136">
        <v>2.6835457020247384E-2</v>
      </c>
      <c r="I24" s="136">
        <v>0.69568737749640652</v>
      </c>
      <c r="J24" s="136">
        <v>0.94998093420352192</v>
      </c>
      <c r="K24" s="136">
        <v>1.4600797426489036</v>
      </c>
      <c r="L24" s="136" t="s">
        <v>393</v>
      </c>
      <c r="M24" s="136">
        <v>3.6886317226963596</v>
      </c>
      <c r="N24" s="136">
        <v>0.34211260990106951</v>
      </c>
      <c r="O24" s="136">
        <v>1.9012818292247203E-2</v>
      </c>
      <c r="P24" s="136">
        <v>2.9834638780666847E-2</v>
      </c>
      <c r="Q24" s="136">
        <v>1.1516616777136222E-2</v>
      </c>
      <c r="R24" s="136">
        <v>5.7897666321550571E-2</v>
      </c>
      <c r="S24" s="136">
        <v>4.7613436525432734E-2</v>
      </c>
      <c r="T24" s="136">
        <v>3.2723060434727655E-2</v>
      </c>
      <c r="U24" s="136">
        <v>5.9573862177130571E-3</v>
      </c>
      <c r="V24" s="136">
        <v>1.0751131275469072</v>
      </c>
      <c r="W24" s="136">
        <v>0.59624846245394858</v>
      </c>
      <c r="X24" s="136">
        <v>0.13226790982923287</v>
      </c>
      <c r="Y24" s="136">
        <v>0.21959823146360502</v>
      </c>
      <c r="Z24" s="136">
        <v>8.3474270938963174E-2</v>
      </c>
      <c r="AA24" s="136">
        <v>6.9774359332145111E-2</v>
      </c>
      <c r="AB24" s="136">
        <v>0.50511477156394613</v>
      </c>
      <c r="AC24" s="136">
        <v>7.1368128279535974E-3</v>
      </c>
      <c r="AD24" s="136">
        <v>0.39473624103411525</v>
      </c>
      <c r="AE24" s="137"/>
      <c r="AF24" s="138">
        <v>425.68389891773074</v>
      </c>
      <c r="AG24" s="138">
        <v>2304.951661232958</v>
      </c>
      <c r="AH24" s="138">
        <v>20035.942269780633</v>
      </c>
      <c r="AI24" s="138">
        <v>1140.9897987886866</v>
      </c>
      <c r="AJ24" s="138" t="s">
        <v>390</v>
      </c>
      <c r="AK24" s="138">
        <v>5.6310560961749641</v>
      </c>
      <c r="AL24" s="147" t="s">
        <v>396</v>
      </c>
    </row>
    <row r="25" spans="1:38" s="2" customFormat="1" ht="26.25" customHeight="1" thickBot="1" x14ac:dyDescent="0.25">
      <c r="A25" s="63" t="s">
        <v>73</v>
      </c>
      <c r="B25" s="67" t="s">
        <v>74</v>
      </c>
      <c r="C25" s="69" t="s">
        <v>75</v>
      </c>
      <c r="D25" s="65"/>
      <c r="E25" s="136">
        <v>7.3199137733433894E-2</v>
      </c>
      <c r="F25" s="136">
        <v>8.3395652099729908E-4</v>
      </c>
      <c r="G25" s="136">
        <v>1.9399961513101881E-2</v>
      </c>
      <c r="H25" s="136" t="s">
        <v>393</v>
      </c>
      <c r="I25" s="136">
        <v>4.9101192680653686E-4</v>
      </c>
      <c r="J25" s="136">
        <v>4.7652705149815814E-4</v>
      </c>
      <c r="K25" s="136">
        <v>4.7652705149815814E-4</v>
      </c>
      <c r="L25" s="136">
        <v>2.2873298471911595E-4</v>
      </c>
      <c r="M25" s="136">
        <v>4.8696611979952592E-2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88.962700000526652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5.8000865374110477E-2</v>
      </c>
      <c r="F26" s="136">
        <v>4.8725636454915875E-4</v>
      </c>
      <c r="G26" s="136">
        <v>1.6219050675790523E-2</v>
      </c>
      <c r="H26" s="136" t="s">
        <v>393</v>
      </c>
      <c r="I26" s="136">
        <v>3.2275290377798994E-4</v>
      </c>
      <c r="J26" s="136">
        <v>3.2383724924241593E-4</v>
      </c>
      <c r="K26" s="136">
        <v>3.2383724924241593E-4</v>
      </c>
      <c r="L26" s="136">
        <v>1.5544187963635966E-4</v>
      </c>
      <c r="M26" s="136">
        <v>1.4238313770100082E-2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10.506359670621201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13.20189524229831</v>
      </c>
      <c r="F27" s="136">
        <v>18.892668094840531</v>
      </c>
      <c r="G27" s="136">
        <v>0.52784375562184693</v>
      </c>
      <c r="H27" s="136">
        <v>4.1052108075187783E-2</v>
      </c>
      <c r="I27" s="136">
        <v>0.46473967882479456</v>
      </c>
      <c r="J27" s="136">
        <v>0.46473967882479456</v>
      </c>
      <c r="K27" s="136">
        <v>0.46473967882479456</v>
      </c>
      <c r="L27" s="136">
        <v>0.25033156067758783</v>
      </c>
      <c r="M27" s="136">
        <v>190.76871501677118</v>
      </c>
      <c r="N27" s="136">
        <v>6.967414498566832</v>
      </c>
      <c r="O27" s="136">
        <v>2.9295616694215059E-3</v>
      </c>
      <c r="P27" s="136">
        <v>4.7129648293508996E-3</v>
      </c>
      <c r="Q27" s="136">
        <v>1.5703096833957392E-4</v>
      </c>
      <c r="R27" s="136">
        <v>1.8974053934872309E-2</v>
      </c>
      <c r="S27" s="136">
        <v>0.59340189877199334</v>
      </c>
      <c r="T27" s="136">
        <v>2.4840566004817221E-2</v>
      </c>
      <c r="U27" s="136">
        <v>1.0716231533588964E-4</v>
      </c>
      <c r="V27" s="136">
        <v>0.40408995179860452</v>
      </c>
      <c r="W27" s="136">
        <v>0.28991239999999996</v>
      </c>
      <c r="X27" s="136">
        <v>5.6198422588000004E-3</v>
      </c>
      <c r="Y27" s="136">
        <v>8.2650949216999999E-3</v>
      </c>
      <c r="Z27" s="136">
        <v>4.2314475289000003E-3</v>
      </c>
      <c r="AA27" s="136">
        <v>8.6206319073000009E-3</v>
      </c>
      <c r="AB27" s="136">
        <v>2.6737016616699999E-2</v>
      </c>
      <c r="AC27" s="136">
        <v>2.002133E-4</v>
      </c>
      <c r="AD27" s="136">
        <v>4.9442199999999999E-5</v>
      </c>
      <c r="AE27" s="137"/>
      <c r="AF27" s="138">
        <v>25285.301073729199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2.5471239552714149</v>
      </c>
      <c r="F28" s="136">
        <v>0.69915152786154633</v>
      </c>
      <c r="G28" s="136">
        <v>0.23516856434983535</v>
      </c>
      <c r="H28" s="136">
        <v>4.6130300277371864E-3</v>
      </c>
      <c r="I28" s="136">
        <v>0.3549892770038644</v>
      </c>
      <c r="J28" s="136">
        <v>0.3549892770038644</v>
      </c>
      <c r="K28" s="136">
        <v>0.3549892770038644</v>
      </c>
      <c r="L28" s="136">
        <v>0.2009618146532165</v>
      </c>
      <c r="M28" s="136">
        <v>8.1307602924986337</v>
      </c>
      <c r="N28" s="136">
        <v>0.3051983368021145</v>
      </c>
      <c r="O28" s="136">
        <v>1.3310049442707571E-4</v>
      </c>
      <c r="P28" s="136">
        <v>7.2668602831441574E-4</v>
      </c>
      <c r="Q28" s="136">
        <v>1.6570422812228855E-5</v>
      </c>
      <c r="R28" s="136">
        <v>4.1099852403875302E-3</v>
      </c>
      <c r="S28" s="136">
        <v>0.12635189465045407</v>
      </c>
      <c r="T28" s="136">
        <v>5.2191055245618739E-3</v>
      </c>
      <c r="U28" s="136">
        <v>1.4465611968705057E-5</v>
      </c>
      <c r="V28" s="136">
        <v>7.5181073082712047E-2</v>
      </c>
      <c r="W28" s="136">
        <v>7.4700899999999987E-2</v>
      </c>
      <c r="X28" s="136">
        <v>2.0380207595000004E-3</v>
      </c>
      <c r="Y28" s="136">
        <v>2.3359816283000001E-3</v>
      </c>
      <c r="Z28" s="136">
        <v>1.7724676318000001E-3</v>
      </c>
      <c r="AA28" s="136">
        <v>1.9905259466000001E-3</v>
      </c>
      <c r="AB28" s="136">
        <v>8.1369959662000012E-3</v>
      </c>
      <c r="AC28" s="136">
        <v>2.52297E-5</v>
      </c>
      <c r="AD28" s="136">
        <v>7.4671E-6</v>
      </c>
      <c r="AE28" s="137"/>
      <c r="AF28" s="138">
        <v>5283.7878630595997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19.804782617272387</v>
      </c>
      <c r="F29" s="136">
        <v>2.0250974962897863</v>
      </c>
      <c r="G29" s="136">
        <v>1.0187187863821856</v>
      </c>
      <c r="H29" s="136">
        <v>6.5131891611889745E-3</v>
      </c>
      <c r="I29" s="136">
        <v>0.77429603660139235</v>
      </c>
      <c r="J29" s="136">
        <v>0.77429603660139235</v>
      </c>
      <c r="K29" s="136">
        <v>0.77429603660139235</v>
      </c>
      <c r="L29" s="136">
        <v>0.39931525001672341</v>
      </c>
      <c r="M29" s="136">
        <v>5.558396287836489</v>
      </c>
      <c r="N29" s="136">
        <v>0.20049983761041115</v>
      </c>
      <c r="O29" s="136">
        <v>1.0736179406626007E-4</v>
      </c>
      <c r="P29" s="136">
        <v>2.5978497594619466E-3</v>
      </c>
      <c r="Q29" s="136">
        <v>5.0892616914298725E-5</v>
      </c>
      <c r="R29" s="136">
        <v>1.6063220041614455E-2</v>
      </c>
      <c r="S29" s="136">
        <v>0.49201539078676187</v>
      </c>
      <c r="T29" s="136">
        <v>2.0264652276634529E-2</v>
      </c>
      <c r="U29" s="136">
        <v>4.9511242789355881E-5</v>
      </c>
      <c r="V29" s="136">
        <v>0.2923274449778126</v>
      </c>
      <c r="W29" s="136">
        <v>0.14329239999999999</v>
      </c>
      <c r="X29" s="136">
        <v>2.0470364679999998E-3</v>
      </c>
      <c r="Y29" s="136">
        <v>1.2395943057200001E-2</v>
      </c>
      <c r="Z29" s="136">
        <v>1.38516134347E-2</v>
      </c>
      <c r="AA29" s="136">
        <v>3.1842789501999999E-3</v>
      </c>
      <c r="AB29" s="136">
        <v>3.1478871910100001E-2</v>
      </c>
      <c r="AC29" s="136">
        <v>4.0474099999999999E-5</v>
      </c>
      <c r="AD29" s="136">
        <v>2.53038E-5</v>
      </c>
      <c r="AE29" s="137"/>
      <c r="AF29" s="138">
        <v>20507.822630447299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9.2769046106650654E-2</v>
      </c>
      <c r="F30" s="136">
        <v>1.0962412017497591</v>
      </c>
      <c r="G30" s="136">
        <v>9.0932577087459339E-3</v>
      </c>
      <c r="H30" s="136">
        <v>7.2454903259480869E-4</v>
      </c>
      <c r="I30" s="136">
        <v>2.1130039674066865E-2</v>
      </c>
      <c r="J30" s="136">
        <v>2.1130039674066865E-2</v>
      </c>
      <c r="K30" s="136">
        <v>2.1130039674066865E-2</v>
      </c>
      <c r="L30" s="136">
        <v>3.2933323665330335E-3</v>
      </c>
      <c r="M30" s="136">
        <v>5.9918434715043052</v>
      </c>
      <c r="N30" s="136">
        <v>0.19125045292856052</v>
      </c>
      <c r="O30" s="136">
        <v>8.7473276070384971E-5</v>
      </c>
      <c r="P30" s="136">
        <v>1.1840035126239855E-4</v>
      </c>
      <c r="Q30" s="136">
        <v>1.1953501187071451E-5</v>
      </c>
      <c r="R30" s="136">
        <v>4.3407496650964988E-4</v>
      </c>
      <c r="S30" s="136">
        <v>1.348267736018156E-2</v>
      </c>
      <c r="T30" s="136">
        <v>5.6981241250533019E-4</v>
      </c>
      <c r="U30" s="136">
        <v>5.5459521378493998E-6</v>
      </c>
      <c r="V30" s="136">
        <v>0.14474895270775326</v>
      </c>
      <c r="W30" s="136">
        <v>1.0267200000000001E-2</v>
      </c>
      <c r="X30" s="136">
        <v>1.38398935E-4</v>
      </c>
      <c r="Y30" s="136">
        <v>2.2931429400000001E-4</v>
      </c>
      <c r="Z30" s="136">
        <v>9.2962681000000012E-5</v>
      </c>
      <c r="AA30" s="136">
        <v>2.650233902E-4</v>
      </c>
      <c r="AB30" s="136">
        <v>7.2569930020000006E-4</v>
      </c>
      <c r="AC30" s="136">
        <v>1.0267300000000001E-5</v>
      </c>
      <c r="AD30" s="136">
        <v>7.5094999999999998E-6</v>
      </c>
      <c r="AE30" s="137"/>
      <c r="AF30" s="138">
        <v>578.30718867480005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3.9177467712486442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0.150026014641577</v>
      </c>
      <c r="J32" s="136">
        <v>0.28231630273016284</v>
      </c>
      <c r="K32" s="136">
        <v>0.36869017255464059</v>
      </c>
      <c r="L32" s="136" t="s">
        <v>385</v>
      </c>
      <c r="M32" s="136" t="s">
        <v>393</v>
      </c>
      <c r="N32" s="136">
        <v>0.39614363363591731</v>
      </c>
      <c r="O32" s="136">
        <v>1.815091955814105E-3</v>
      </c>
      <c r="P32" s="136">
        <v>1.1931794013908157E-6</v>
      </c>
      <c r="Q32" s="136">
        <v>1.1931794013908166E-12</v>
      </c>
      <c r="R32" s="136">
        <v>0.14700127836335156</v>
      </c>
      <c r="S32" s="136">
        <v>3.2204342393351735</v>
      </c>
      <c r="T32" s="136">
        <v>2.3116963939891159E-2</v>
      </c>
      <c r="U32" s="136">
        <v>3.0005202928315398E-3</v>
      </c>
      <c r="V32" s="136">
        <v>1.1931794013908155</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11905.505041848901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8.4691764685701026E-2</v>
      </c>
      <c r="J33" s="136">
        <v>0.15683660126981686</v>
      </c>
      <c r="K33" s="136">
        <v>0.31367320253963371</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11905.505041848901</v>
      </c>
      <c r="AL33" s="147" t="s">
        <v>382</v>
      </c>
    </row>
    <row r="34" spans="1:38" s="2" customFormat="1" ht="26.25" customHeight="1" thickBot="1" x14ac:dyDescent="0.25">
      <c r="A34" s="63" t="s">
        <v>70</v>
      </c>
      <c r="B34" s="63" t="s">
        <v>93</v>
      </c>
      <c r="C34" s="64" t="s">
        <v>94</v>
      </c>
      <c r="D34" s="65"/>
      <c r="E34" s="136">
        <v>3.1147082685069005</v>
      </c>
      <c r="F34" s="136">
        <v>0.27640063833124212</v>
      </c>
      <c r="G34" s="136">
        <v>1.1888199498117939E-3</v>
      </c>
      <c r="H34" s="136">
        <v>4.1608698243412795E-4</v>
      </c>
      <c r="I34" s="136">
        <v>8.1434166562107904E-2</v>
      </c>
      <c r="J34" s="136">
        <v>8.5595036386449164E-2</v>
      </c>
      <c r="K34" s="136">
        <v>9.0350316185696361E-2</v>
      </c>
      <c r="L34" s="136">
        <v>5.2932208265370137E-2</v>
      </c>
      <c r="M34" s="136">
        <v>0.63601867314930982</v>
      </c>
      <c r="N34" s="136" t="s">
        <v>393</v>
      </c>
      <c r="O34" s="136">
        <v>5.9440997490589696E-4</v>
      </c>
      <c r="P34" s="136" t="s">
        <v>393</v>
      </c>
      <c r="Q34" s="136" t="s">
        <v>393</v>
      </c>
      <c r="R34" s="136">
        <v>2.9720498745294853E-3</v>
      </c>
      <c r="S34" s="136">
        <v>0.10104969573400249</v>
      </c>
      <c r="T34" s="136">
        <v>4.1608698243412803E-3</v>
      </c>
      <c r="U34" s="136">
        <v>5.9440997490589696E-4</v>
      </c>
      <c r="V34" s="136">
        <v>5.9440997490589703E-2</v>
      </c>
      <c r="W34" s="136">
        <v>5.9440997490589707E-3</v>
      </c>
      <c r="X34" s="136">
        <v>1.7832299247176912E-3</v>
      </c>
      <c r="Y34" s="136">
        <v>2.9720498745294853E-3</v>
      </c>
      <c r="Z34" s="136">
        <v>2.2112051066499371E-6</v>
      </c>
      <c r="AA34" s="136">
        <v>5.111925784190715E-7</v>
      </c>
      <c r="AB34" s="136">
        <v>4.7580021969322456E-3</v>
      </c>
      <c r="AC34" s="136">
        <v>4.755279799247176E-4</v>
      </c>
      <c r="AD34" s="136">
        <v>0.59440997490589709</v>
      </c>
      <c r="AE34" s="137"/>
      <c r="AF34" s="138">
        <v>2526.2429999999999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1.0620771322236948</v>
      </c>
      <c r="F36" s="136">
        <v>3.6161516481765146E-2</v>
      </c>
      <c r="G36" s="136">
        <v>0.26786308505011214</v>
      </c>
      <c r="H36" s="136">
        <v>9.375207976753926E-5</v>
      </c>
      <c r="I36" s="136">
        <v>7.5001663814031408E-2</v>
      </c>
      <c r="J36" s="136">
        <v>8.3037556365534781E-2</v>
      </c>
      <c r="K36" s="136">
        <v>8.3037556365534781E-2</v>
      </c>
      <c r="L36" s="136">
        <v>9.964506763864173E-3</v>
      </c>
      <c r="M36" s="136">
        <v>9.9109341468541501E-2</v>
      </c>
      <c r="N36" s="136">
        <v>2.4107677654510093E-3</v>
      </c>
      <c r="O36" s="136">
        <v>2.6786308505011216E-4</v>
      </c>
      <c r="P36" s="136">
        <v>2.6786308505011216E-4</v>
      </c>
      <c r="Q36" s="136">
        <v>9.1073448917038148E-3</v>
      </c>
      <c r="R36" s="136">
        <v>9.6430710618040372E-3</v>
      </c>
      <c r="S36" s="136">
        <v>1.6741442815632009E-2</v>
      </c>
      <c r="T36" s="136">
        <v>0.42858093608017944</v>
      </c>
      <c r="U36" s="136">
        <v>2.8125623930261778E-3</v>
      </c>
      <c r="V36" s="136">
        <v>1.607178510300673E-2</v>
      </c>
      <c r="W36" s="136">
        <v>6.2947824986776357E-4</v>
      </c>
      <c r="X36" s="136">
        <v>4.0179462757516823E-4</v>
      </c>
      <c r="Y36" s="136">
        <v>6.6965771262528055E-4</v>
      </c>
      <c r="Z36" s="136">
        <v>4.982253381932087E-7</v>
      </c>
      <c r="AA36" s="136">
        <v>1.1518112657154825E-7</v>
      </c>
      <c r="AB36" s="136">
        <v>1.0720657466652137E-3</v>
      </c>
      <c r="AC36" s="136">
        <v>1.8750415953507854E-3</v>
      </c>
      <c r="AD36" s="136">
        <v>7.6340979239281964E-3</v>
      </c>
      <c r="AE36" s="137"/>
      <c r="AF36" s="138">
        <v>568.72946002218168</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3.125554210367544</v>
      </c>
      <c r="F37" s="136">
        <v>0.12269633533294115</v>
      </c>
      <c r="G37" s="136">
        <v>8.5923053520988953E-4</v>
      </c>
      <c r="H37" s="136" t="s">
        <v>385</v>
      </c>
      <c r="I37" s="136">
        <v>1.091444679947061E-4</v>
      </c>
      <c r="J37" s="136">
        <v>1.091444679947061E-4</v>
      </c>
      <c r="K37" s="136">
        <v>1.091444679947061E-4</v>
      </c>
      <c r="L37" s="136" t="s">
        <v>393</v>
      </c>
      <c r="M37" s="136">
        <v>0.36593899153479548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17542.673245592756</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2.7399319625286429</v>
      </c>
      <c r="F39" s="136">
        <v>0.22690014357555094</v>
      </c>
      <c r="G39" s="136">
        <v>2.1779542087154478</v>
      </c>
      <c r="H39" s="136" t="s">
        <v>390</v>
      </c>
      <c r="I39" s="136">
        <v>0.83228555148976391</v>
      </c>
      <c r="J39" s="136">
        <v>1.0056741993887772</v>
      </c>
      <c r="K39" s="136">
        <v>1.4803628216705031</v>
      </c>
      <c r="L39" s="136" t="s">
        <v>393</v>
      </c>
      <c r="M39" s="136">
        <v>4.3207755422452765</v>
      </c>
      <c r="N39" s="136">
        <v>0.38503333556427272</v>
      </c>
      <c r="O39" s="136">
        <v>1.5644373734096419E-2</v>
      </c>
      <c r="P39" s="136">
        <v>2.0851126322617753E-2</v>
      </c>
      <c r="Q39" s="136">
        <v>1.3513825278783311E-2</v>
      </c>
      <c r="R39" s="136">
        <v>5.5313787921612817E-2</v>
      </c>
      <c r="S39" s="136">
        <v>5.5082124752435568E-2</v>
      </c>
      <c r="T39" s="136">
        <v>6.5901907527563239E-2</v>
      </c>
      <c r="U39" s="136">
        <v>5.2986359001171964E-3</v>
      </c>
      <c r="V39" s="136">
        <v>0.96711322322945747</v>
      </c>
      <c r="W39" s="136">
        <v>0.71762878553595566</v>
      </c>
      <c r="X39" s="136">
        <v>0.16590108884588672</v>
      </c>
      <c r="Y39" s="136">
        <v>0.22230879333264322</v>
      </c>
      <c r="Z39" s="136">
        <v>9.8611299273394751E-2</v>
      </c>
      <c r="AA39" s="136">
        <v>8.1441372484090432E-2</v>
      </c>
      <c r="AB39" s="136">
        <v>0.56826255393601499</v>
      </c>
      <c r="AC39" s="136">
        <v>5.5501060837559856E-3</v>
      </c>
      <c r="AD39" s="136">
        <v>0.39087795125683411</v>
      </c>
      <c r="AE39" s="137"/>
      <c r="AF39" s="138">
        <v>373.04385854446156</v>
      </c>
      <c r="AG39" s="138">
        <v>3736.7766390615816</v>
      </c>
      <c r="AH39" s="138">
        <v>43006.118642852365</v>
      </c>
      <c r="AI39" s="138">
        <v>223.70720480135441</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3.7626937835279204</v>
      </c>
      <c r="F41" s="136">
        <v>74.828530904288939</v>
      </c>
      <c r="G41" s="136">
        <v>14.040879123500524</v>
      </c>
      <c r="H41" s="136">
        <v>0.67663326865111306</v>
      </c>
      <c r="I41" s="136">
        <v>40.983439204533582</v>
      </c>
      <c r="J41" s="136">
        <v>41.667168031197676</v>
      </c>
      <c r="K41" s="136">
        <v>45.516399046909129</v>
      </c>
      <c r="L41" s="136">
        <v>3.1243356732351493</v>
      </c>
      <c r="M41" s="136">
        <v>379.07880582962196</v>
      </c>
      <c r="N41" s="136">
        <v>0.57669338863605091</v>
      </c>
      <c r="O41" s="136">
        <v>0.10911922165659203</v>
      </c>
      <c r="P41" s="136">
        <v>0.19144614088887096</v>
      </c>
      <c r="Q41" s="136">
        <v>0.31546402447998589</v>
      </c>
      <c r="R41" s="136">
        <v>1.3888285901691337</v>
      </c>
      <c r="S41" s="136">
        <v>0.26362238712671604</v>
      </c>
      <c r="T41" s="136">
        <v>0.18349587343100135</v>
      </c>
      <c r="U41" s="136">
        <v>7.5797613349514778E-2</v>
      </c>
      <c r="V41" s="136">
        <v>3.2806878192672846</v>
      </c>
      <c r="W41" s="136">
        <v>5.3546714062814154</v>
      </c>
      <c r="X41" s="136">
        <v>7.2823542265354373</v>
      </c>
      <c r="Y41" s="136">
        <v>4.9923180759313697</v>
      </c>
      <c r="Z41" s="136">
        <v>3.0725945840922808</v>
      </c>
      <c r="AA41" s="136">
        <v>3.8480307921406744</v>
      </c>
      <c r="AB41" s="136">
        <v>19.195297678699763</v>
      </c>
      <c r="AC41" s="136">
        <v>4.0435559479102983</v>
      </c>
      <c r="AD41" s="136">
        <v>0.31984777176302337</v>
      </c>
      <c r="AE41" s="137"/>
      <c r="AF41" s="138">
        <v>1288</v>
      </c>
      <c r="AG41" s="138">
        <v>23127.774016613424</v>
      </c>
      <c r="AH41" s="138">
        <v>37485.05201345891</v>
      </c>
      <c r="AI41" s="138">
        <v>9987.7438944451605</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0.11029087340061665</v>
      </c>
      <c r="F43" s="136">
        <v>2.8551724096030184E-2</v>
      </c>
      <c r="G43" s="136">
        <v>0.14858760993197137</v>
      </c>
      <c r="H43" s="136" t="s">
        <v>393</v>
      </c>
      <c r="I43" s="136">
        <v>3.1112027848854824E-2</v>
      </c>
      <c r="J43" s="136">
        <v>7.1027426452652642E-2</v>
      </c>
      <c r="K43" s="136">
        <v>0.15535343813407632</v>
      </c>
      <c r="L43" s="136" t="s">
        <v>393</v>
      </c>
      <c r="M43" s="136">
        <v>0.28174177583561949</v>
      </c>
      <c r="N43" s="136">
        <v>5.4806236178649485E-2</v>
      </c>
      <c r="O43" s="136">
        <v>7.9784068427848887E-4</v>
      </c>
      <c r="P43" s="136">
        <v>2.2205169927159538E-3</v>
      </c>
      <c r="Q43" s="136">
        <v>1.5001899114011755E-3</v>
      </c>
      <c r="R43" s="136">
        <v>4.7552837523740371E-3</v>
      </c>
      <c r="S43" s="136">
        <v>8.0739233946966679E-3</v>
      </c>
      <c r="T43" s="136">
        <v>9.7904854385532022E-3</v>
      </c>
      <c r="U43" s="136">
        <v>6.0013334884942817E-4</v>
      </c>
      <c r="V43" s="136">
        <v>8.2136067692809137E-2</v>
      </c>
      <c r="W43" s="136">
        <v>0.10448388574482674</v>
      </c>
      <c r="X43" s="136">
        <v>2.5787084338253267E-2</v>
      </c>
      <c r="Y43" s="136">
        <v>3.3601081808708286E-2</v>
      </c>
      <c r="Z43" s="136">
        <v>1.3273216035204378E-2</v>
      </c>
      <c r="AA43" s="136">
        <v>1.0603648108424339E-2</v>
      </c>
      <c r="AB43" s="136">
        <v>8.3265030290590278E-2</v>
      </c>
      <c r="AC43" s="136">
        <v>1.8504012955618463E-4</v>
      </c>
      <c r="AD43" s="136">
        <v>5.0515594546180397E-2</v>
      </c>
      <c r="AE43" s="137"/>
      <c r="AF43" s="138">
        <v>46.438812509472839</v>
      </c>
      <c r="AG43" s="138">
        <v>208.64950859903001</v>
      </c>
      <c r="AH43" s="138">
        <v>1031.890019605507</v>
      </c>
      <c r="AI43" s="138">
        <v>73.722663059135911</v>
      </c>
      <c r="AJ43" s="138" t="s">
        <v>390</v>
      </c>
      <c r="AK43" s="138" t="s">
        <v>385</v>
      </c>
      <c r="AL43" s="147"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393</v>
      </c>
      <c r="O44" s="136">
        <v>2.4999999999999999E-7</v>
      </c>
      <c r="P44" s="136" t="s">
        <v>385</v>
      </c>
      <c r="Q44" s="136" t="s">
        <v>385</v>
      </c>
      <c r="R44" s="136">
        <v>1.2500000000000003E-6</v>
      </c>
      <c r="S44" s="136">
        <v>4.2500000000000003E-5</v>
      </c>
      <c r="T44" s="136">
        <v>1.75E-6</v>
      </c>
      <c r="U44" s="136">
        <v>2.4999999999999999E-7</v>
      </c>
      <c r="V44" s="136">
        <v>2.5000000000000001E-5</v>
      </c>
      <c r="W44" s="136" t="s">
        <v>393</v>
      </c>
      <c r="X44" s="136">
        <v>7.8122600311095255E-7</v>
      </c>
      <c r="Y44" s="136">
        <v>1.2187739968890475E-6</v>
      </c>
      <c r="Z44" s="136" t="s">
        <v>393</v>
      </c>
      <c r="AA44" s="136" t="s">
        <v>393</v>
      </c>
      <c r="AB44" s="136" t="s">
        <v>393</v>
      </c>
      <c r="AC44" s="136" t="s">
        <v>393</v>
      </c>
      <c r="AD44" s="136" t="s">
        <v>393</v>
      </c>
      <c r="AE44" s="137"/>
      <c r="AF44" s="138">
        <v>1385.5454525019115</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0.18382351027646876</v>
      </c>
      <c r="F46" s="136">
        <v>6.7200417403350072E-3</v>
      </c>
      <c r="G46" s="136">
        <v>0.31928765252574925</v>
      </c>
      <c r="H46" s="136">
        <v>5.2484951869637576E-3</v>
      </c>
      <c r="I46" s="136">
        <v>3.8037932761508207E-2</v>
      </c>
      <c r="J46" s="136">
        <v>5.0706016889710333E-2</v>
      </c>
      <c r="K46" s="136">
        <v>9.6069658026522259E-2</v>
      </c>
      <c r="L46" s="136" t="s">
        <v>393</v>
      </c>
      <c r="M46" s="136">
        <v>0.22217723195173339</v>
      </c>
      <c r="N46" s="136">
        <v>0.17971976592072131</v>
      </c>
      <c r="O46" s="136">
        <v>2.2246463827878091E-3</v>
      </c>
      <c r="P46" s="136">
        <v>1.1823899058110494E-2</v>
      </c>
      <c r="Q46" s="136">
        <v>6.1246305464653737E-3</v>
      </c>
      <c r="R46" s="136">
        <v>2.1641388111317557E-2</v>
      </c>
      <c r="S46" s="136">
        <v>2.2105296168745743E-2</v>
      </c>
      <c r="T46" s="136">
        <v>2.5959405923660393E-2</v>
      </c>
      <c r="U46" s="136">
        <v>2.8156801241272411E-3</v>
      </c>
      <c r="V46" s="136">
        <v>0.2702554295150888</v>
      </c>
      <c r="W46" s="136">
        <v>0.26057685869196501</v>
      </c>
      <c r="X46" s="136">
        <v>5.3711289351319781E-2</v>
      </c>
      <c r="Y46" s="136">
        <v>7.0325929527441364E-2</v>
      </c>
      <c r="Z46" s="136">
        <v>2.9953017213335452E-2</v>
      </c>
      <c r="AA46" s="136">
        <v>2.2950878299217745E-2</v>
      </c>
      <c r="AB46" s="136">
        <v>0.17694111439131424</v>
      </c>
      <c r="AC46" s="136">
        <v>8.7108177062494808E-4</v>
      </c>
      <c r="AD46" s="136">
        <v>0.23646471209252662</v>
      </c>
      <c r="AE46" s="137"/>
      <c r="AF46" s="138">
        <v>9.9084510662413319</v>
      </c>
      <c r="AG46" s="138">
        <v>317.29314839491417</v>
      </c>
      <c r="AH46" s="138">
        <v>1890.3277452644638</v>
      </c>
      <c r="AI46" s="138">
        <v>201.75214523356925</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11.234400000000001</v>
      </c>
      <c r="G48" s="136" t="s">
        <v>385</v>
      </c>
      <c r="H48" s="136" t="s">
        <v>385</v>
      </c>
      <c r="I48" s="136">
        <v>0.14979200000000001</v>
      </c>
      <c r="J48" s="136">
        <v>1.0485440000000001</v>
      </c>
      <c r="K48" s="136">
        <v>2.2094320000000001</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3.7448000000000001</v>
      </c>
      <c r="AL48" s="147" t="s">
        <v>397</v>
      </c>
    </row>
    <row r="49" spans="1:38" s="2" customFormat="1" ht="26.25" customHeight="1" thickBot="1" x14ac:dyDescent="0.25">
      <c r="A49" s="63" t="s">
        <v>119</v>
      </c>
      <c r="B49" s="63" t="s">
        <v>122</v>
      </c>
      <c r="C49" s="64" t="s">
        <v>123</v>
      </c>
      <c r="D49" s="65"/>
      <c r="E49" s="136">
        <v>1.7560800000000001E-3</v>
      </c>
      <c r="F49" s="136">
        <v>1.5024240000000001E-2</v>
      </c>
      <c r="G49" s="136">
        <v>1.5609600000000001E-3</v>
      </c>
      <c r="H49" s="136">
        <v>7.2194400000000006E-3</v>
      </c>
      <c r="I49" s="136">
        <v>0.11902320000000001</v>
      </c>
      <c r="J49" s="136">
        <v>0.2848752</v>
      </c>
      <c r="K49" s="136">
        <v>0.67706640000000007</v>
      </c>
      <c r="L49" s="136">
        <v>5.8321368000000005E-2</v>
      </c>
      <c r="M49" s="136">
        <v>0.89755200000000002</v>
      </c>
      <c r="N49" s="136">
        <v>0.741456</v>
      </c>
      <c r="O49" s="136">
        <v>1.3658400000000001E-2</v>
      </c>
      <c r="P49" s="136">
        <v>2.3414400000000002E-2</v>
      </c>
      <c r="Q49" s="136">
        <v>2.5365599999999999E-2</v>
      </c>
      <c r="R49" s="136">
        <v>0.33170400000000005</v>
      </c>
      <c r="S49" s="136">
        <v>9.3657600000000008E-2</v>
      </c>
      <c r="T49" s="136">
        <v>0.23414399999999999</v>
      </c>
      <c r="U49" s="136">
        <v>3.1219200000000003E-2</v>
      </c>
      <c r="V49" s="136">
        <v>0.42926400000000003</v>
      </c>
      <c r="W49" s="136">
        <v>5.8536000000000001</v>
      </c>
      <c r="X49" s="136">
        <v>0.31219200000000003</v>
      </c>
      <c r="Y49" s="136">
        <v>0.39024000000000003</v>
      </c>
      <c r="Z49" s="136">
        <v>0.19512000000000002</v>
      </c>
      <c r="AA49" s="136">
        <v>0.13658400000000001</v>
      </c>
      <c r="AB49" s="136">
        <v>6.8877360000000003</v>
      </c>
      <c r="AC49" s="136" t="s">
        <v>393</v>
      </c>
      <c r="AD49" s="136" t="s">
        <v>393</v>
      </c>
      <c r="AE49" s="137"/>
      <c r="AF49" s="138" t="s">
        <v>385</v>
      </c>
      <c r="AG49" s="138" t="s">
        <v>385</v>
      </c>
      <c r="AH49" s="138" t="s">
        <v>385</v>
      </c>
      <c r="AI49" s="138" t="s">
        <v>385</v>
      </c>
      <c r="AJ49" s="138" t="s">
        <v>385</v>
      </c>
      <c r="AK49" s="138">
        <v>1.9512</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1.3648210000000001</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13.648209999999999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2.4528654000000004E-2</v>
      </c>
      <c r="O52" s="136">
        <v>2.4528654000000004E-2</v>
      </c>
      <c r="P52" s="136">
        <v>2.4528654000000004E-2</v>
      </c>
      <c r="Q52" s="136">
        <v>2.4528654000000004E-2</v>
      </c>
      <c r="R52" s="136">
        <v>2.4528654000000004E-2</v>
      </c>
      <c r="S52" s="136">
        <v>2.4528654000000004E-2</v>
      </c>
      <c r="T52" s="136">
        <v>2.4528654000000004E-2</v>
      </c>
      <c r="U52" s="136">
        <v>2.4528654000000004E-2</v>
      </c>
      <c r="V52" s="136">
        <v>2.4528654000000004E-2</v>
      </c>
      <c r="W52" s="136">
        <v>2.7414378E-2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4.8095400000000001</v>
      </c>
      <c r="AL52" s="147" t="s">
        <v>401</v>
      </c>
    </row>
    <row r="53" spans="1:38" s="2" customFormat="1" ht="26.25" customHeight="1" thickBot="1" x14ac:dyDescent="0.25">
      <c r="A53" s="63" t="s">
        <v>119</v>
      </c>
      <c r="B53" s="67" t="s">
        <v>129</v>
      </c>
      <c r="C53" s="69" t="s">
        <v>130</v>
      </c>
      <c r="D53" s="66"/>
      <c r="E53" s="136" t="s">
        <v>385</v>
      </c>
      <c r="F53" s="136">
        <v>2.608548837982033</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1.3042744189910165</v>
      </c>
      <c r="AL53" s="147" t="s">
        <v>402</v>
      </c>
    </row>
    <row r="54" spans="1:38" s="2" customFormat="1" ht="37.5" customHeight="1" thickBot="1" x14ac:dyDescent="0.25">
      <c r="A54" s="63" t="s">
        <v>119</v>
      </c>
      <c r="B54" s="67" t="s">
        <v>131</v>
      </c>
      <c r="C54" s="69" t="s">
        <v>132</v>
      </c>
      <c r="D54" s="66"/>
      <c r="E54" s="136" t="s">
        <v>385</v>
      </c>
      <c r="F54" s="136">
        <v>8.0193399999999997</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80193.399999999994</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5.8864565931700516E-2</v>
      </c>
      <c r="J57" s="136">
        <v>0.13886266316679149</v>
      </c>
      <c r="K57" s="136">
        <v>0.34180333801831525</v>
      </c>
      <c r="L57" s="136">
        <v>1.7659369779510154E-3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2159.25</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5.8861877979506424E-3</v>
      </c>
      <c r="J58" s="136">
        <v>7.0634242186941892E-2</v>
      </c>
      <c r="K58" s="136">
        <v>0.58861870443741326</v>
      </c>
      <c r="L58" s="136">
        <v>2.7076463870572955E-5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765</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8.4650621301728499E-2</v>
      </c>
      <c r="J59" s="136">
        <v>8.8371527732573701E-2</v>
      </c>
      <c r="K59" s="136">
        <v>9.3022660771130222E-2</v>
      </c>
      <c r="L59" s="136">
        <v>5.248338520707167E-5</v>
      </c>
      <c r="M59" s="136" t="s">
        <v>392</v>
      </c>
      <c r="N59" s="136">
        <v>0.26486499507714828</v>
      </c>
      <c r="O59" s="136">
        <v>5.4725265984403521E-3</v>
      </c>
      <c r="P59" s="136">
        <v>6.9199049999999981E-4</v>
      </c>
      <c r="Q59" s="136">
        <v>1.3225272612897514E-2</v>
      </c>
      <c r="R59" s="136">
        <v>1.6873623678524418E-2</v>
      </c>
      <c r="S59" s="136">
        <v>1.6146444999999997E-3</v>
      </c>
      <c r="T59" s="136">
        <v>1.0945053196880704E-2</v>
      </c>
      <c r="U59" s="136">
        <v>6.8406582480504394E-2</v>
      </c>
      <c r="V59" s="136">
        <v>8.5345494999999966E-2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230.66349999999994</v>
      </c>
      <c r="AL59" s="147" t="s">
        <v>407</v>
      </c>
    </row>
    <row r="60" spans="1:38" s="2" customFormat="1" ht="26.25" customHeight="1" thickBot="1" x14ac:dyDescent="0.25">
      <c r="A60" s="63" t="s">
        <v>53</v>
      </c>
      <c r="B60" s="71" t="s">
        <v>142</v>
      </c>
      <c r="C60" s="64" t="s">
        <v>143</v>
      </c>
      <c r="D60" s="110"/>
      <c r="E60" s="136">
        <v>8.2061430605907884E-3</v>
      </c>
      <c r="F60" s="136">
        <v>1.6669313923656483E-4</v>
      </c>
      <c r="G60" s="136">
        <v>6.9297557679759035E-3</v>
      </c>
      <c r="H60" s="136" t="s">
        <v>385</v>
      </c>
      <c r="I60" s="136">
        <v>1.8185991117655109E-3</v>
      </c>
      <c r="J60" s="136">
        <v>2.1818485481311066E-2</v>
      </c>
      <c r="K60" s="136">
        <v>0.18181395131018685</v>
      </c>
      <c r="L60" s="136" t="s">
        <v>385</v>
      </c>
      <c r="M60" s="136">
        <v>2.2379028133448258E-2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18.132876333592559</v>
      </c>
      <c r="AG60" s="138">
        <v>25.557861647359999</v>
      </c>
      <c r="AH60" s="138">
        <v>16.499697174113919</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2.0105468909358569E-2</v>
      </c>
      <c r="J61" s="136">
        <v>0.20105468909358576</v>
      </c>
      <c r="K61" s="136">
        <v>0.66721410590001429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0.9806693255042559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0.34133016273569317</v>
      </c>
      <c r="F63" s="136">
        <v>0.17348085476372771</v>
      </c>
      <c r="G63" s="136">
        <v>0.18508673006867521</v>
      </c>
      <c r="H63" s="136">
        <v>7.4350504862146481E-4</v>
      </c>
      <c r="I63" s="136">
        <v>0.11121478220929211</v>
      </c>
      <c r="J63" s="136">
        <v>0.11936803113598564</v>
      </c>
      <c r="K63" s="136">
        <v>0.15082136179543354</v>
      </c>
      <c r="L63" s="136" t="s">
        <v>393</v>
      </c>
      <c r="M63" s="136">
        <v>1.2993293244593116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67.915476468480009</v>
      </c>
      <c r="AG63" s="138">
        <v>213.35055180984708</v>
      </c>
      <c r="AH63" s="138">
        <v>1865.3837217143976</v>
      </c>
      <c r="AI63" s="138" t="s">
        <v>390</v>
      </c>
      <c r="AJ63" s="138" t="s">
        <v>385</v>
      </c>
      <c r="AK63" s="138" t="s">
        <v>385</v>
      </c>
      <c r="AL63" s="147" t="s">
        <v>399</v>
      </c>
    </row>
    <row r="64" spans="1:38" s="2" customFormat="1" ht="26.25" customHeight="1" thickBot="1" x14ac:dyDescent="0.25">
      <c r="A64" s="63" t="s">
        <v>53</v>
      </c>
      <c r="B64" s="71" t="s">
        <v>150</v>
      </c>
      <c r="C64" s="64" t="s">
        <v>151</v>
      </c>
      <c r="D64" s="65"/>
      <c r="E64" s="136">
        <v>0.21000671755134628</v>
      </c>
      <c r="F64" s="136">
        <v>3.7744714665773451E-3</v>
      </c>
      <c r="G64" s="136">
        <v>1.0968166761115246E-3</v>
      </c>
      <c r="H64" s="136">
        <v>3.5389999999999992E-3</v>
      </c>
      <c r="I64" s="136">
        <v>2.0864894284890256E-2</v>
      </c>
      <c r="J64" s="136">
        <v>3.477482528781467E-2</v>
      </c>
      <c r="K64" s="136">
        <v>5.795804279466945E-2</v>
      </c>
      <c r="L64" s="136" t="s">
        <v>385</v>
      </c>
      <c r="M64" s="136">
        <v>6.8998643609389662E-2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5976.6186959039997</v>
      </c>
      <c r="AI64" s="138" t="s">
        <v>385</v>
      </c>
      <c r="AJ64" s="138" t="s">
        <v>385</v>
      </c>
      <c r="AK64" s="138">
        <v>353.9</v>
      </c>
      <c r="AL64" s="147" t="s">
        <v>411</v>
      </c>
    </row>
    <row r="65" spans="1:38" s="2" customFormat="1" ht="26.25" customHeight="1" thickBot="1" x14ac:dyDescent="0.25">
      <c r="A65" s="63" t="s">
        <v>53</v>
      </c>
      <c r="B65" s="67" t="s">
        <v>152</v>
      </c>
      <c r="C65" s="64" t="s">
        <v>153</v>
      </c>
      <c r="D65" s="65"/>
      <c r="E65" s="136">
        <v>0.15681060283805306</v>
      </c>
      <c r="F65" s="136" t="s">
        <v>385</v>
      </c>
      <c r="G65" s="136" t="s">
        <v>385</v>
      </c>
      <c r="H65" s="136">
        <v>3.5158514419922032E-3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360.815</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0.1715607851113515</v>
      </c>
      <c r="F67" s="136">
        <v>8.7742221122100374E-6</v>
      </c>
      <c r="G67" s="136">
        <v>1.2570562653746037E-2</v>
      </c>
      <c r="H67" s="136" t="s">
        <v>385</v>
      </c>
      <c r="I67" s="136">
        <v>0.1309547635707268</v>
      </c>
      <c r="J67" s="136">
        <v>0.21825794250041658</v>
      </c>
      <c r="K67" s="136">
        <v>0.36376324212687389</v>
      </c>
      <c r="L67" s="136" t="s">
        <v>393</v>
      </c>
      <c r="M67" s="136">
        <v>5.5651013227015544E-2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227.2609740808679</v>
      </c>
      <c r="AI67" s="138" t="s">
        <v>390</v>
      </c>
      <c r="AJ67" s="138" t="s">
        <v>390</v>
      </c>
      <c r="AK67" s="138">
        <v>73.5</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0.68950839913879447</v>
      </c>
      <c r="F70" s="136">
        <v>2.8907994654536018</v>
      </c>
      <c r="G70" s="136">
        <v>1.6050129041219676</v>
      </c>
      <c r="H70" s="136">
        <v>0.23535618009145212</v>
      </c>
      <c r="I70" s="136">
        <v>0.18670969293227599</v>
      </c>
      <c r="J70" s="136">
        <v>0.2929841272110485</v>
      </c>
      <c r="K70" s="136">
        <v>0.44512846101912812</v>
      </c>
      <c r="L70" s="136">
        <v>3.3607744727809676E-3</v>
      </c>
      <c r="M70" s="136">
        <v>4.0931498613598238</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173.95342456354939</v>
      </c>
      <c r="AG70" s="138" t="s">
        <v>390</v>
      </c>
      <c r="AH70" s="138">
        <v>1784.1363474652676</v>
      </c>
      <c r="AI70" s="138" t="s">
        <v>390</v>
      </c>
      <c r="AJ70" s="138" t="s">
        <v>390</v>
      </c>
      <c r="AK70" s="138" t="s">
        <v>385</v>
      </c>
      <c r="AL70" s="147" t="s">
        <v>399</v>
      </c>
    </row>
    <row r="71" spans="1:38" s="2" customFormat="1" ht="26.25" customHeight="1" thickBot="1" x14ac:dyDescent="0.25">
      <c r="A71" s="63" t="s">
        <v>53</v>
      </c>
      <c r="B71" s="63" t="s">
        <v>163</v>
      </c>
      <c r="C71" s="64" t="s">
        <v>164</v>
      </c>
      <c r="D71" s="70"/>
      <c r="E71" s="136">
        <v>6.1427539557402602E-5</v>
      </c>
      <c r="F71" s="136">
        <v>3.1430830576976918</v>
      </c>
      <c r="G71" s="136">
        <v>1.9652669174168692E-6</v>
      </c>
      <c r="H71" s="136">
        <v>1.2358062362349993E-4</v>
      </c>
      <c r="I71" s="136">
        <v>1.7321338503983809E-6</v>
      </c>
      <c r="J71" s="136">
        <v>2.1705320431913893E-6</v>
      </c>
      <c r="K71" s="136">
        <v>2.1921725894096467E-6</v>
      </c>
      <c r="L71" s="136" t="s">
        <v>393</v>
      </c>
      <c r="M71" s="136">
        <v>1.3112874842670441E-5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3.056567145480753</v>
      </c>
      <c r="F72" s="136">
        <v>0.21052621823717504</v>
      </c>
      <c r="G72" s="136">
        <v>7.2815678487669562</v>
      </c>
      <c r="H72" s="136">
        <v>1.0230455185428016E-3</v>
      </c>
      <c r="I72" s="136">
        <v>1.1131091633578059</v>
      </c>
      <c r="J72" s="136">
        <v>1.760655622938776</v>
      </c>
      <c r="K72" s="136">
        <v>7.5208873555294469</v>
      </c>
      <c r="L72" s="136">
        <v>4.0071929880881006E-3</v>
      </c>
      <c r="M72" s="136">
        <v>59.918387463623112</v>
      </c>
      <c r="N72" s="136">
        <v>17.128786935953535</v>
      </c>
      <c r="O72" s="136">
        <v>8.3320646273442434E-2</v>
      </c>
      <c r="P72" s="136">
        <v>0.17146387518007117</v>
      </c>
      <c r="Q72" s="136">
        <v>0.48469634675628287</v>
      </c>
      <c r="R72" s="136">
        <v>0.7643364057201707</v>
      </c>
      <c r="S72" s="136">
        <v>1.404241143596177</v>
      </c>
      <c r="T72" s="136">
        <v>0.85139170343228943</v>
      </c>
      <c r="U72" s="136">
        <v>7.7051200000000014E-2</v>
      </c>
      <c r="V72" s="136">
        <v>8.4659512764843416</v>
      </c>
      <c r="W72" s="136">
        <v>30.077687000000001</v>
      </c>
      <c r="X72" s="136" t="s">
        <v>393</v>
      </c>
      <c r="Y72" s="136" t="s">
        <v>393</v>
      </c>
      <c r="Z72" s="136" t="s">
        <v>393</v>
      </c>
      <c r="AA72" s="136" t="s">
        <v>393</v>
      </c>
      <c r="AB72" s="136">
        <v>9.5058278400000003</v>
      </c>
      <c r="AC72" s="136">
        <v>0.10058999999999998</v>
      </c>
      <c r="AD72" s="136">
        <v>17.4338525</v>
      </c>
      <c r="AE72" s="137"/>
      <c r="AF72" s="138">
        <v>4.9511769930298355</v>
      </c>
      <c r="AG72" s="138">
        <v>56240.094648123362</v>
      </c>
      <c r="AH72" s="138">
        <v>5843.6331186645766</v>
      </c>
      <c r="AI72" s="138" t="s">
        <v>390</v>
      </c>
      <c r="AJ72" s="138" t="s">
        <v>390</v>
      </c>
      <c r="AK72" s="138">
        <v>6977.2330000000002</v>
      </c>
      <c r="AL72" s="147" t="s">
        <v>417</v>
      </c>
    </row>
    <row r="73" spans="1:38" s="2" customFormat="1" ht="26.25" customHeight="1" thickBot="1" x14ac:dyDescent="0.25">
      <c r="A73" s="63" t="s">
        <v>53</v>
      </c>
      <c r="B73" s="63" t="s">
        <v>167</v>
      </c>
      <c r="C73" s="64" t="s">
        <v>168</v>
      </c>
      <c r="D73" s="65"/>
      <c r="E73" s="136">
        <v>0.37112272973747235</v>
      </c>
      <c r="F73" s="136">
        <v>3.2350057495827728E-2</v>
      </c>
      <c r="G73" s="136">
        <v>0.25057328546341734</v>
      </c>
      <c r="H73" s="136">
        <v>1.8784997059007946E-5</v>
      </c>
      <c r="I73" s="136">
        <v>0.13264626572945407</v>
      </c>
      <c r="J73" s="136">
        <v>0.16817726700723112</v>
      </c>
      <c r="K73" s="136">
        <v>0.18696084395904039</v>
      </c>
      <c r="L73" s="136">
        <v>1.3264626572945408E-2</v>
      </c>
      <c r="M73" s="136">
        <v>2.4928466479313887</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342.44472662014715</v>
      </c>
      <c r="AH73" s="138">
        <v>560.72838984010195</v>
      </c>
      <c r="AI73" s="138" t="s">
        <v>390</v>
      </c>
      <c r="AJ73" s="138" t="s">
        <v>390</v>
      </c>
      <c r="AK73" s="138">
        <v>145.30000000000001</v>
      </c>
      <c r="AL73" s="147" t="s">
        <v>418</v>
      </c>
    </row>
    <row r="74" spans="1:38" s="2" customFormat="1" ht="26.25" customHeight="1" thickBot="1" x14ac:dyDescent="0.25">
      <c r="A74" s="63" t="s">
        <v>53</v>
      </c>
      <c r="B74" s="63" t="s">
        <v>169</v>
      </c>
      <c r="C74" s="64" t="s">
        <v>170</v>
      </c>
      <c r="D74" s="65"/>
      <c r="E74" s="136">
        <v>0.10990516206079984</v>
      </c>
      <c r="F74" s="136">
        <v>7.579441269241694E-4</v>
      </c>
      <c r="G74" s="136">
        <v>0.34864057224144251</v>
      </c>
      <c r="H74" s="136" t="s">
        <v>393</v>
      </c>
      <c r="I74" s="136">
        <v>2.3543786098520134E-2</v>
      </c>
      <c r="J74" s="136">
        <v>2.6511001710926442E-2</v>
      </c>
      <c r="K74" s="136">
        <v>2.8746228135544716E-2</v>
      </c>
      <c r="L74" s="136">
        <v>5.4150708026596303E-4</v>
      </c>
      <c r="M74" s="136">
        <v>2.7743799131624134</v>
      </c>
      <c r="N74" s="136" t="s">
        <v>393</v>
      </c>
      <c r="O74" s="136" t="s">
        <v>393</v>
      </c>
      <c r="P74" s="136" t="s">
        <v>393</v>
      </c>
      <c r="Q74" s="136" t="s">
        <v>393</v>
      </c>
      <c r="R74" s="136" t="s">
        <v>393</v>
      </c>
      <c r="S74" s="136" t="s">
        <v>393</v>
      </c>
      <c r="T74" s="136" t="s">
        <v>393</v>
      </c>
      <c r="U74" s="136" t="s">
        <v>393</v>
      </c>
      <c r="V74" s="136" t="s">
        <v>393</v>
      </c>
      <c r="W74" s="136" t="s">
        <v>393</v>
      </c>
      <c r="X74" s="136">
        <v>0.29519999999999996</v>
      </c>
      <c r="Y74" s="136">
        <v>0.29519999999999996</v>
      </c>
      <c r="Z74" s="136">
        <v>0.29519999999999996</v>
      </c>
      <c r="AA74" s="136">
        <v>3.6080000000000001E-2</v>
      </c>
      <c r="AB74" s="136">
        <v>0.92167999999999994</v>
      </c>
      <c r="AC74" s="136" t="s">
        <v>393</v>
      </c>
      <c r="AD74" s="136" t="s">
        <v>385</v>
      </c>
      <c r="AE74" s="137"/>
      <c r="AF74" s="138">
        <v>1.9104049472000003E-2</v>
      </c>
      <c r="AG74" s="138" t="s">
        <v>390</v>
      </c>
      <c r="AH74" s="138">
        <v>10384.709878242364</v>
      </c>
      <c r="AI74" s="138">
        <v>78.80969195519998</v>
      </c>
      <c r="AJ74" s="138">
        <v>94.157724456959997</v>
      </c>
      <c r="AK74" s="138">
        <v>32.799999999999997</v>
      </c>
      <c r="AL74" s="147" t="s">
        <v>419</v>
      </c>
    </row>
    <row r="75" spans="1:38" s="2" customFormat="1" ht="26.25" customHeight="1" thickBot="1" x14ac:dyDescent="0.25">
      <c r="A75" s="63" t="s">
        <v>53</v>
      </c>
      <c r="B75" s="63" t="s">
        <v>171</v>
      </c>
      <c r="C75" s="64" t="s">
        <v>172</v>
      </c>
      <c r="D75" s="70"/>
      <c r="E75" s="136">
        <v>0.56784624807475514</v>
      </c>
      <c r="F75" s="136">
        <v>4.9958177605310987E-3</v>
      </c>
      <c r="G75" s="136">
        <v>0.26508004138540459</v>
      </c>
      <c r="H75" s="136">
        <v>4.6789514386638405E-4</v>
      </c>
      <c r="I75" s="136">
        <v>1.3427941985307539E-3</v>
      </c>
      <c r="J75" s="136">
        <v>1.6113492729430759E-2</v>
      </c>
      <c r="K75" s="136">
        <v>0.13427908090946111</v>
      </c>
      <c r="L75" s="136" t="s">
        <v>393</v>
      </c>
      <c r="M75" s="136">
        <v>1.8295684777156129</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850.63329126720009</v>
      </c>
      <c r="AG75" s="138" t="s">
        <v>390</v>
      </c>
      <c r="AH75" s="138">
        <v>3107.3442836464137</v>
      </c>
      <c r="AI75" s="138" t="s">
        <v>390</v>
      </c>
      <c r="AJ75" s="138" t="s">
        <v>390</v>
      </c>
      <c r="AK75" s="138">
        <v>163.37307878848145</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1.8158502150950794E-2</v>
      </c>
      <c r="F78" s="136">
        <v>4.0243918540955612E-3</v>
      </c>
      <c r="G78" s="136">
        <v>1.111051188436E-2</v>
      </c>
      <c r="H78" s="136" t="s">
        <v>393</v>
      </c>
      <c r="I78" s="136">
        <v>5.4245103276797423E-3</v>
      </c>
      <c r="J78" s="136">
        <v>6.876139510095124E-3</v>
      </c>
      <c r="K78" s="136">
        <v>1.6397308933566324E-2</v>
      </c>
      <c r="L78" s="136">
        <v>5.4245103276797424E-6</v>
      </c>
      <c r="M78" s="136">
        <v>1.6719560517122323</v>
      </c>
      <c r="N78" s="136">
        <v>0.92927519999999975</v>
      </c>
      <c r="O78" s="136">
        <v>0.26286441999999993</v>
      </c>
      <c r="P78" s="136">
        <v>9.8950599999999981E-4</v>
      </c>
      <c r="Q78" s="136">
        <v>0.15057699999999996</v>
      </c>
      <c r="R78" s="136">
        <v>0.68835199999999985</v>
      </c>
      <c r="S78" s="136">
        <v>1.5789073999999994</v>
      </c>
      <c r="T78" s="136">
        <v>0.24914040199999998</v>
      </c>
      <c r="U78" s="136" t="s">
        <v>393</v>
      </c>
      <c r="V78" s="136" t="s">
        <v>393</v>
      </c>
      <c r="W78" s="136">
        <v>1.5058990659999998</v>
      </c>
      <c r="X78" s="136" t="s">
        <v>393</v>
      </c>
      <c r="Y78" s="136" t="s">
        <v>393</v>
      </c>
      <c r="Z78" s="136" t="s">
        <v>393</v>
      </c>
      <c r="AA78" s="136" t="s">
        <v>393</v>
      </c>
      <c r="AB78" s="136" t="s">
        <v>393</v>
      </c>
      <c r="AC78" s="136" t="s">
        <v>393</v>
      </c>
      <c r="AD78" s="136">
        <v>3.8719799999999988E-5</v>
      </c>
      <c r="AE78" s="137"/>
      <c r="AF78" s="138" t="s">
        <v>390</v>
      </c>
      <c r="AG78" s="138">
        <v>130.3597925065778</v>
      </c>
      <c r="AH78" s="138">
        <v>152.38738802113576</v>
      </c>
      <c r="AI78" s="138" t="s">
        <v>390</v>
      </c>
      <c r="AJ78" s="138" t="s">
        <v>390</v>
      </c>
      <c r="AK78" s="138">
        <v>43.021999999999998</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0.29044706564026845</v>
      </c>
      <c r="F80" s="136">
        <v>0.1196364999264995</v>
      </c>
      <c r="G80" s="136">
        <v>0.22101000355437248</v>
      </c>
      <c r="H80" s="136">
        <v>9.5262972675261865E-3</v>
      </c>
      <c r="I80" s="136">
        <v>0.10997846447664401</v>
      </c>
      <c r="J80" s="136">
        <v>0.13510247606142256</v>
      </c>
      <c r="K80" s="136">
        <v>0.1502053021302665</v>
      </c>
      <c r="L80" s="136" t="s">
        <v>393</v>
      </c>
      <c r="M80" s="136">
        <v>1.2727851481836074</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1.5466319517723945E-3</v>
      </c>
      <c r="AG80" s="138">
        <v>-1.1743881273576822E-4</v>
      </c>
      <c r="AH80" s="138">
        <v>0.18568219968297811</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4.7392061387732172</v>
      </c>
      <c r="G82" s="136" t="s">
        <v>385</v>
      </c>
      <c r="H82" s="136" t="s">
        <v>385</v>
      </c>
      <c r="I82" s="136" t="s">
        <v>393</v>
      </c>
      <c r="J82" s="136" t="s">
        <v>385</v>
      </c>
      <c r="K82" s="136" t="s">
        <v>385</v>
      </c>
      <c r="L82" s="136" t="s">
        <v>385</v>
      </c>
      <c r="M82" s="136" t="s">
        <v>385</v>
      </c>
      <c r="N82" s="136" t="s">
        <v>385</v>
      </c>
      <c r="O82" s="136" t="s">
        <v>385</v>
      </c>
      <c r="P82" s="136">
        <v>2.9927262399999998E-2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5344154</v>
      </c>
      <c r="AL82" s="147" t="s">
        <v>430</v>
      </c>
    </row>
    <row r="83" spans="1:38" s="2" customFormat="1" ht="26.25" customHeight="1" thickBot="1" x14ac:dyDescent="0.25">
      <c r="A83" s="63" t="s">
        <v>53</v>
      </c>
      <c r="B83" s="74" t="s">
        <v>188</v>
      </c>
      <c r="C83" s="75" t="s">
        <v>189</v>
      </c>
      <c r="D83" s="65"/>
      <c r="E83" s="136" t="s">
        <v>393</v>
      </c>
      <c r="F83" s="136">
        <v>2.8865284771917875E-2</v>
      </c>
      <c r="G83" s="136" t="s">
        <v>393</v>
      </c>
      <c r="H83" s="136" t="s">
        <v>385</v>
      </c>
      <c r="I83" s="136">
        <v>6.6832421858423292E-3</v>
      </c>
      <c r="J83" s="136">
        <v>8.9426974441710275E-3</v>
      </c>
      <c r="K83" s="136">
        <v>7.6764462792829113E-2</v>
      </c>
      <c r="L83" s="136">
        <v>3.809448045930128E-4</v>
      </c>
      <c r="M83" s="136" t="s">
        <v>393</v>
      </c>
      <c r="N83" s="136" t="s">
        <v>385</v>
      </c>
      <c r="O83" s="136" t="s">
        <v>385</v>
      </c>
      <c r="P83" s="136" t="s">
        <v>385</v>
      </c>
      <c r="Q83" s="136" t="s">
        <v>385</v>
      </c>
      <c r="R83" s="136" t="s">
        <v>385</v>
      </c>
      <c r="S83" s="136" t="s">
        <v>385</v>
      </c>
      <c r="T83" s="136" t="s">
        <v>385</v>
      </c>
      <c r="U83" s="136" t="s">
        <v>385</v>
      </c>
      <c r="V83" s="136" t="s">
        <v>385</v>
      </c>
      <c r="W83" s="136">
        <v>1.0519879999999999E-2</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150284</v>
      </c>
      <c r="AL83" s="147" t="s">
        <v>431</v>
      </c>
    </row>
    <row r="84" spans="1:38" s="2" customFormat="1" ht="26.25" customHeight="1" thickBot="1" x14ac:dyDescent="0.25">
      <c r="A84" s="63" t="s">
        <v>53</v>
      </c>
      <c r="B84" s="74" t="s">
        <v>190</v>
      </c>
      <c r="C84" s="75" t="s">
        <v>191</v>
      </c>
      <c r="D84" s="65"/>
      <c r="E84" s="136" t="s">
        <v>393</v>
      </c>
      <c r="F84" s="136">
        <v>2.2328705653912383E-2</v>
      </c>
      <c r="G84" s="136" t="s">
        <v>385</v>
      </c>
      <c r="H84" s="136" t="s">
        <v>385</v>
      </c>
      <c r="I84" s="136">
        <v>3.9506819140304718E-2</v>
      </c>
      <c r="J84" s="136">
        <v>4.950854146131798E-2</v>
      </c>
      <c r="K84" s="136">
        <v>5.0008636551577848E-2</v>
      </c>
      <c r="L84" s="136">
        <v>5.1358864882396129E-4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62.216000000000001</v>
      </c>
      <c r="AL84" s="147" t="s">
        <v>432</v>
      </c>
    </row>
    <row r="85" spans="1:38" s="2" customFormat="1" ht="26.25" customHeight="1" thickBot="1" x14ac:dyDescent="0.25">
      <c r="A85" s="63" t="s">
        <v>185</v>
      </c>
      <c r="B85" s="69" t="s">
        <v>192</v>
      </c>
      <c r="C85" s="75" t="s">
        <v>373</v>
      </c>
      <c r="D85" s="65"/>
      <c r="E85" s="136" t="s">
        <v>385</v>
      </c>
      <c r="F85" s="136">
        <v>16.102216604999892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9.4889369994688053</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9.6794841590713663</v>
      </c>
      <c r="AL86" s="147" t="s">
        <v>434</v>
      </c>
    </row>
    <row r="87" spans="1:38" s="2" customFormat="1" ht="26.25" customHeight="1" thickBot="1" x14ac:dyDescent="0.25">
      <c r="A87" s="63" t="s">
        <v>185</v>
      </c>
      <c r="B87" s="69" t="s">
        <v>195</v>
      </c>
      <c r="C87" s="73" t="s">
        <v>196</v>
      </c>
      <c r="D87" s="65"/>
      <c r="E87" s="136" t="s">
        <v>385</v>
      </c>
      <c r="F87" s="136">
        <v>6.0406908320512681E-2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8.3430745769230721E-2</v>
      </c>
      <c r="AL87" s="147" t="s">
        <v>434</v>
      </c>
    </row>
    <row r="88" spans="1:38" s="2" customFormat="1" ht="26.25" customHeight="1" thickBot="1" x14ac:dyDescent="0.25">
      <c r="A88" s="63" t="s">
        <v>185</v>
      </c>
      <c r="B88" s="69" t="s">
        <v>197</v>
      </c>
      <c r="C88" s="73" t="s">
        <v>198</v>
      </c>
      <c r="D88" s="65"/>
      <c r="E88" s="136" t="s">
        <v>393</v>
      </c>
      <c r="F88" s="136">
        <v>3.6164064829143534</v>
      </c>
      <c r="G88" s="136" t="s">
        <v>393</v>
      </c>
      <c r="H88" s="136" t="s">
        <v>393</v>
      </c>
      <c r="I88" s="136" t="s">
        <v>393</v>
      </c>
      <c r="J88" s="136" t="s">
        <v>393</v>
      </c>
      <c r="K88" s="136" t="s">
        <v>393</v>
      </c>
      <c r="L88" s="136" t="s">
        <v>393</v>
      </c>
      <c r="M88" s="136" t="s">
        <v>393</v>
      </c>
      <c r="N88" s="136" t="s">
        <v>393</v>
      </c>
      <c r="O88" s="136">
        <v>6.2216000000000007E-6</v>
      </c>
      <c r="P88" s="136" t="s">
        <v>393</v>
      </c>
      <c r="Q88" s="136">
        <v>3.1108000000000001E-5</v>
      </c>
      <c r="R88" s="136">
        <v>3.7329600000000001E-4</v>
      </c>
      <c r="S88" s="136" t="s">
        <v>393</v>
      </c>
      <c r="T88" s="136">
        <v>3.1108000000000004E-3</v>
      </c>
      <c r="U88" s="136">
        <v>3.1108000000000001E-5</v>
      </c>
      <c r="V88" s="136" t="s">
        <v>393</v>
      </c>
      <c r="W88" s="136" t="s">
        <v>393</v>
      </c>
      <c r="X88" s="136" t="s">
        <v>393</v>
      </c>
      <c r="Y88" s="136" t="s">
        <v>393</v>
      </c>
      <c r="Z88" s="136" t="s">
        <v>393</v>
      </c>
      <c r="AA88" s="136" t="s">
        <v>393</v>
      </c>
      <c r="AB88" s="136">
        <v>0.15865080000000001</v>
      </c>
      <c r="AC88" s="136" t="s">
        <v>393</v>
      </c>
      <c r="AD88" s="136" t="s">
        <v>393</v>
      </c>
      <c r="AE88" s="137"/>
      <c r="AF88" s="138" t="s">
        <v>385</v>
      </c>
      <c r="AG88" s="138" t="s">
        <v>385</v>
      </c>
      <c r="AH88" s="138" t="s">
        <v>385</v>
      </c>
      <c r="AI88" s="138" t="s">
        <v>385</v>
      </c>
      <c r="AJ88" s="138" t="s">
        <v>385</v>
      </c>
      <c r="AK88" s="138">
        <v>8.0203840000000781</v>
      </c>
      <c r="AL88" s="147" t="s">
        <v>434</v>
      </c>
    </row>
    <row r="89" spans="1:38" s="2" customFormat="1" ht="26.25" customHeight="1" thickBot="1" x14ac:dyDescent="0.25">
      <c r="A89" s="63" t="s">
        <v>185</v>
      </c>
      <c r="B89" s="69" t="s">
        <v>199</v>
      </c>
      <c r="C89" s="73" t="s">
        <v>200</v>
      </c>
      <c r="D89" s="65"/>
      <c r="E89" s="136" t="s">
        <v>385</v>
      </c>
      <c r="F89" s="136">
        <v>1.8971940158205107</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4.5779025434487197</v>
      </c>
      <c r="AL89" s="147" t="s">
        <v>434</v>
      </c>
    </row>
    <row r="90" spans="1:38" s="7" customFormat="1" ht="26.25" customHeight="1" thickBot="1" x14ac:dyDescent="0.25">
      <c r="A90" s="63" t="s">
        <v>185</v>
      </c>
      <c r="B90" s="69" t="s">
        <v>201</v>
      </c>
      <c r="C90" s="73" t="s">
        <v>202</v>
      </c>
      <c r="D90" s="65"/>
      <c r="E90" s="136" t="s">
        <v>385</v>
      </c>
      <c r="F90" s="136">
        <v>2.177347184692314</v>
      </c>
      <c r="G90" s="136">
        <v>1.319179855196698E-2</v>
      </c>
      <c r="H90" s="136" t="s">
        <v>385</v>
      </c>
      <c r="I90" s="136" t="s">
        <v>385</v>
      </c>
      <c r="J90" s="136" t="s">
        <v>385</v>
      </c>
      <c r="K90" s="136" t="s">
        <v>385</v>
      </c>
      <c r="L90" s="136" t="s">
        <v>385</v>
      </c>
      <c r="M90" s="136" t="s">
        <v>385</v>
      </c>
      <c r="N90" s="136">
        <v>1.4071251788764786E-4</v>
      </c>
      <c r="O90" s="136">
        <v>1.7589064735955973E-4</v>
      </c>
      <c r="P90" s="136">
        <v>8.7945323679779864E-5</v>
      </c>
      <c r="Q90" s="136">
        <v>1.9347971209551573E-4</v>
      </c>
      <c r="R90" s="136">
        <v>1.2312345315169184E-4</v>
      </c>
      <c r="S90" s="136">
        <v>8.7945323679779864E-5</v>
      </c>
      <c r="T90" s="136">
        <v>8.7945323679779864E-5</v>
      </c>
      <c r="U90" s="136">
        <v>7.0356258943823932E-5</v>
      </c>
      <c r="V90" s="136">
        <v>3.3067441703597233</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0.54129089847436263</v>
      </c>
      <c r="AL90" s="145" t="s">
        <v>434</v>
      </c>
    </row>
    <row r="91" spans="1:38" s="2" customFormat="1" ht="26.25" customHeight="1" thickBot="1" x14ac:dyDescent="0.25">
      <c r="A91" s="63" t="s">
        <v>185</v>
      </c>
      <c r="B91" s="67" t="s">
        <v>374</v>
      </c>
      <c r="C91" s="69" t="s">
        <v>203</v>
      </c>
      <c r="D91" s="65"/>
      <c r="E91" s="136">
        <v>6.3274878999999996E-3</v>
      </c>
      <c r="F91" s="136">
        <v>1.6968396279999999E-2</v>
      </c>
      <c r="G91" s="136">
        <v>1.9661709999999998E-4</v>
      </c>
      <c r="H91" s="136">
        <v>1.4549348050000001E-2</v>
      </c>
      <c r="I91" s="136">
        <v>9.4661790553699984E-2</v>
      </c>
      <c r="J91" s="136">
        <v>9.4664914291599983E-2</v>
      </c>
      <c r="K91" s="136">
        <v>9.4665559482149983E-2</v>
      </c>
      <c r="L91" s="136">
        <v>4.2596284049999995E-2</v>
      </c>
      <c r="M91" s="136">
        <v>0.19363877244999997</v>
      </c>
      <c r="N91" s="136">
        <v>5.1042319999999995E-2</v>
      </c>
      <c r="O91" s="136">
        <v>1.90280372E-2</v>
      </c>
      <c r="P91" s="136">
        <v>3.7109849999999999E-6</v>
      </c>
      <c r="Q91" s="136">
        <v>8.6589649999999999E-5</v>
      </c>
      <c r="R91" s="136">
        <v>1.0156379999999999E-3</v>
      </c>
      <c r="S91" s="136">
        <v>4.7838301799999997E-2</v>
      </c>
      <c r="T91" s="136">
        <v>1.1418990899999999E-2</v>
      </c>
      <c r="U91" s="136" t="s">
        <v>393</v>
      </c>
      <c r="V91" s="136">
        <v>2.6393140900000001E-2</v>
      </c>
      <c r="W91" s="136">
        <v>3.5058670000000003E-4</v>
      </c>
      <c r="X91" s="136">
        <v>3.8915123699999999E-4</v>
      </c>
      <c r="Y91" s="136">
        <v>1.5776401499999998E-4</v>
      </c>
      <c r="Z91" s="136">
        <v>1.5776401499999998E-4</v>
      </c>
      <c r="AA91" s="136">
        <v>1.5776401499999998E-4</v>
      </c>
      <c r="AB91" s="136">
        <v>8.6244328200000002E-4</v>
      </c>
      <c r="AC91" s="136" t="s">
        <v>393</v>
      </c>
      <c r="AD91" s="136" t="s">
        <v>393</v>
      </c>
      <c r="AE91" s="137"/>
      <c r="AF91" s="138" t="s">
        <v>390</v>
      </c>
      <c r="AG91" s="138" t="s">
        <v>390</v>
      </c>
      <c r="AH91" s="138" t="s">
        <v>390</v>
      </c>
      <c r="AI91" s="138" t="s">
        <v>390</v>
      </c>
      <c r="AJ91" s="138" t="s">
        <v>390</v>
      </c>
      <c r="AK91" s="138">
        <v>3.5709719999999998</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2.5710761011193621E-2</v>
      </c>
      <c r="J92" s="136">
        <v>9.6040219015847292E-2</v>
      </c>
      <c r="K92" s="136">
        <v>0.23547652013305589</v>
      </c>
      <c r="L92" s="136">
        <v>6.6847978629103416E-4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263.08401078296447</v>
      </c>
      <c r="AL92" s="147" t="s">
        <v>426</v>
      </c>
    </row>
    <row r="93" spans="1:38" s="2" customFormat="1" ht="26.25" customHeight="1" thickBot="1" x14ac:dyDescent="0.25">
      <c r="A93" s="63" t="s">
        <v>53</v>
      </c>
      <c r="B93" s="67" t="s">
        <v>206</v>
      </c>
      <c r="C93" s="64" t="s">
        <v>375</v>
      </c>
      <c r="D93" s="70"/>
      <c r="E93" s="136" t="s">
        <v>385</v>
      </c>
      <c r="F93" s="136">
        <v>1.1066560060438899</v>
      </c>
      <c r="G93" s="136" t="s">
        <v>385</v>
      </c>
      <c r="H93" s="136" t="s">
        <v>385</v>
      </c>
      <c r="I93" s="136">
        <v>7.5340335161806988E-4</v>
      </c>
      <c r="J93" s="136">
        <v>3.0136125871898789E-3</v>
      </c>
      <c r="K93" s="136">
        <v>7.5340314159998752E-3</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377.75680378556217</v>
      </c>
      <c r="AL93" s="147" t="s">
        <v>427</v>
      </c>
    </row>
    <row r="94" spans="1:38" s="2" customFormat="1" ht="26.25" customHeight="1" thickBot="1" x14ac:dyDescent="0.25">
      <c r="A94" s="63" t="s">
        <v>53</v>
      </c>
      <c r="B94" s="76" t="s">
        <v>376</v>
      </c>
      <c r="C94" s="64" t="s">
        <v>207</v>
      </c>
      <c r="D94" s="65"/>
      <c r="E94" s="136">
        <v>2.5217811772692731E-4</v>
      </c>
      <c r="F94" s="136">
        <v>2.3207002349337171E-2</v>
      </c>
      <c r="G94" s="136">
        <v>3.5590693485652684E-6</v>
      </c>
      <c r="H94" s="136">
        <v>1.8947701554874936E-3</v>
      </c>
      <c r="I94" s="136">
        <v>4.0874112366571136E-4</v>
      </c>
      <c r="J94" s="136">
        <v>1.4314700704386812E-3</v>
      </c>
      <c r="K94" s="136">
        <v>3.4814582339506225E-3</v>
      </c>
      <c r="L94" s="136" t="s">
        <v>393</v>
      </c>
      <c r="M94" s="136">
        <v>4.1879512692401835E-5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0.57160424300057611</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0.31047587735969323</v>
      </c>
      <c r="F95" s="136">
        <v>0.29849367294076101</v>
      </c>
      <c r="G95" s="136">
        <v>2.2920718028744923E-3</v>
      </c>
      <c r="H95" s="136">
        <v>2.5538504150040462E-3</v>
      </c>
      <c r="I95" s="136">
        <v>4.9053746771438783E-2</v>
      </c>
      <c r="J95" s="136">
        <v>0.1954336743284486</v>
      </c>
      <c r="K95" s="136">
        <v>0.48819345546092291</v>
      </c>
      <c r="L95" s="136" t="s">
        <v>393</v>
      </c>
      <c r="M95" s="136">
        <v>0.39514899970166195</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5.8995552223289983E-2</v>
      </c>
      <c r="AG95" s="138" t="s">
        <v>390</v>
      </c>
      <c r="AH95" s="138">
        <v>0.11734905462914307</v>
      </c>
      <c r="AI95" s="138">
        <v>0.40562884688110068</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5.3441540000000003E-2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0.53441539999999998</v>
      </c>
      <c r="AE97" s="137"/>
      <c r="AF97" s="138" t="s">
        <v>385</v>
      </c>
      <c r="AG97" s="138" t="s">
        <v>385</v>
      </c>
      <c r="AH97" s="138" t="s">
        <v>385</v>
      </c>
      <c r="AI97" s="138" t="s">
        <v>385</v>
      </c>
      <c r="AJ97" s="138" t="s">
        <v>385</v>
      </c>
      <c r="AK97" s="138">
        <v>5344154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6.3536325867524848E-2</v>
      </c>
      <c r="F99" s="139">
        <v>5.1253681091472849</v>
      </c>
      <c r="G99" s="139" t="s">
        <v>385</v>
      </c>
      <c r="H99" s="139">
        <v>1.685882867661566</v>
      </c>
      <c r="I99" s="139">
        <v>6.5798541095890409E-2</v>
      </c>
      <c r="J99" s="139">
        <v>0.10110507534246574</v>
      </c>
      <c r="K99" s="139">
        <v>0.22146826027397259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272450</v>
      </c>
      <c r="AL99" s="148" t="s">
        <v>389</v>
      </c>
    </row>
    <row r="100" spans="1:38" s="2" customFormat="1" ht="26.25" customHeight="1" thickBot="1" x14ac:dyDescent="0.25">
      <c r="A100" s="63" t="s">
        <v>216</v>
      </c>
      <c r="B100" s="63" t="s">
        <v>218</v>
      </c>
      <c r="C100" s="64" t="s">
        <v>378</v>
      </c>
      <c r="D100" s="77"/>
      <c r="E100" s="139">
        <v>8.4976922557642026E-2</v>
      </c>
      <c r="F100" s="139">
        <v>5.8156323203361096</v>
      </c>
      <c r="G100" s="139" t="s">
        <v>385</v>
      </c>
      <c r="H100" s="139">
        <v>2.3221181717578498</v>
      </c>
      <c r="I100" s="139">
        <v>8.1413561424657513E-2</v>
      </c>
      <c r="J100" s="139">
        <v>0.12300983934246573</v>
      </c>
      <c r="K100" s="139">
        <v>0.26794272569863015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643703</v>
      </c>
      <c r="AL100" s="148" t="s">
        <v>389</v>
      </c>
    </row>
    <row r="101" spans="1:38" s="2" customFormat="1" ht="26.25" customHeight="1" thickBot="1" x14ac:dyDescent="0.25">
      <c r="A101" s="63" t="s">
        <v>216</v>
      </c>
      <c r="B101" s="63" t="s">
        <v>219</v>
      </c>
      <c r="C101" s="64" t="s">
        <v>220</v>
      </c>
      <c r="D101" s="77"/>
      <c r="E101" s="139">
        <v>1.339236375979695E-2</v>
      </c>
      <c r="F101" s="139">
        <v>6.7100435999999999E-2</v>
      </c>
      <c r="G101" s="139" t="s">
        <v>385</v>
      </c>
      <c r="H101" s="139">
        <v>0.65893447756263734</v>
      </c>
      <c r="I101" s="139">
        <v>7.9408800000000009E-3</v>
      </c>
      <c r="J101" s="139">
        <v>1.1712498173999998E-2</v>
      </c>
      <c r="K101" s="139">
        <v>2.7329162406000009E-2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397044</v>
      </c>
      <c r="AL101" s="148" t="s">
        <v>389</v>
      </c>
    </row>
    <row r="102" spans="1:38" s="2" customFormat="1" ht="26.25" customHeight="1" thickBot="1" x14ac:dyDescent="0.25">
      <c r="A102" s="63" t="s">
        <v>216</v>
      </c>
      <c r="B102" s="63" t="s">
        <v>221</v>
      </c>
      <c r="C102" s="64" t="s">
        <v>356</v>
      </c>
      <c r="D102" s="77"/>
      <c r="E102" s="139">
        <v>1.6065215080953509E-2</v>
      </c>
      <c r="F102" s="139">
        <v>1.4004332900000001</v>
      </c>
      <c r="G102" s="139" t="s">
        <v>385</v>
      </c>
      <c r="H102" s="139">
        <v>4.7943001078515302</v>
      </c>
      <c r="I102" s="139">
        <v>1.2532577999999999E-2</v>
      </c>
      <c r="J102" s="139">
        <v>0.28237960000000001</v>
      </c>
      <c r="K102" s="139">
        <v>2.00193128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2037371</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8.9338610686908186E-4</v>
      </c>
      <c r="F104" s="139">
        <v>1.355542E-2</v>
      </c>
      <c r="G104" s="139" t="s">
        <v>385</v>
      </c>
      <c r="H104" s="139">
        <v>4.954240324024041E-2</v>
      </c>
      <c r="I104" s="139">
        <v>2.521008E-4</v>
      </c>
      <c r="J104" s="139">
        <v>7.5630240000000007E-4</v>
      </c>
      <c r="K104" s="139">
        <v>1.7647056000000003E-3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25010</v>
      </c>
      <c r="AL104" s="148" t="s">
        <v>389</v>
      </c>
    </row>
    <row r="105" spans="1:38" s="2" customFormat="1" ht="26.25" customHeight="1" thickBot="1" x14ac:dyDescent="0.25">
      <c r="A105" s="63" t="s">
        <v>216</v>
      </c>
      <c r="B105" s="63" t="s">
        <v>226</v>
      </c>
      <c r="C105" s="64" t="s">
        <v>227</v>
      </c>
      <c r="D105" s="77"/>
      <c r="E105" s="139">
        <v>1.4175021296718741E-3</v>
      </c>
      <c r="F105" s="139">
        <v>4.5537300000000003E-2</v>
      </c>
      <c r="G105" s="139" t="s">
        <v>385</v>
      </c>
      <c r="H105" s="139">
        <v>7.7932569916168787E-2</v>
      </c>
      <c r="I105" s="139">
        <v>1.0438959999999999E-3</v>
      </c>
      <c r="J105" s="139">
        <v>1.6404079999999999E-3</v>
      </c>
      <c r="K105" s="139">
        <v>3.5790719999999995E-3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10652</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1.3037310071654399E-2</v>
      </c>
      <c r="F107" s="139">
        <v>1.328221125</v>
      </c>
      <c r="G107" s="139" t="s">
        <v>385</v>
      </c>
      <c r="H107" s="139">
        <v>1.54421269403063</v>
      </c>
      <c r="I107" s="139">
        <v>2.4149475000000004E-2</v>
      </c>
      <c r="J107" s="139">
        <v>0.32199299999999997</v>
      </c>
      <c r="K107" s="139">
        <v>1.5294667500000001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8049825</v>
      </c>
      <c r="AL107" s="148" t="s">
        <v>389</v>
      </c>
    </row>
    <row r="108" spans="1:38" s="2" customFormat="1" ht="26.25" customHeight="1" thickBot="1" x14ac:dyDescent="0.25">
      <c r="A108" s="63" t="s">
        <v>216</v>
      </c>
      <c r="B108" s="63" t="s">
        <v>231</v>
      </c>
      <c r="C108" s="64" t="s">
        <v>350</v>
      </c>
      <c r="D108" s="77"/>
      <c r="E108" s="139">
        <v>2.2388927491656E-2</v>
      </c>
      <c r="F108" s="139">
        <v>0.55241481599999998</v>
      </c>
      <c r="G108" s="139" t="s">
        <v>385</v>
      </c>
      <c r="H108" s="139">
        <v>0.98137926806435993</v>
      </c>
      <c r="I108" s="139">
        <v>1.0229904E-2</v>
      </c>
      <c r="J108" s="139">
        <v>0.10229904000000001</v>
      </c>
      <c r="K108" s="139">
        <v>0.20459808000000002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5114952</v>
      </c>
      <c r="AL108" s="148" t="s">
        <v>389</v>
      </c>
    </row>
    <row r="109" spans="1:38" s="2" customFormat="1" ht="26.25" customHeight="1" thickBot="1" x14ac:dyDescent="0.25">
      <c r="A109" s="63" t="s">
        <v>216</v>
      </c>
      <c r="B109" s="63" t="s">
        <v>232</v>
      </c>
      <c r="C109" s="64" t="s">
        <v>351</v>
      </c>
      <c r="D109" s="77"/>
      <c r="E109" s="139">
        <v>2.64052388137824E-3</v>
      </c>
      <c r="F109" s="139">
        <v>0.19593545400000001</v>
      </c>
      <c r="G109" s="139" t="s">
        <v>385</v>
      </c>
      <c r="H109" s="139">
        <v>0.24236005761176349</v>
      </c>
      <c r="I109" s="139">
        <v>8.0137200000000002E-3</v>
      </c>
      <c r="J109" s="139">
        <v>4.4075459999999997E-2</v>
      </c>
      <c r="K109" s="139">
        <v>4.4075459999999997E-2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400686</v>
      </c>
      <c r="AL109" s="148" t="s">
        <v>389</v>
      </c>
    </row>
    <row r="110" spans="1:38" s="2" customFormat="1" ht="26.25" customHeight="1" thickBot="1" x14ac:dyDescent="0.25">
      <c r="A110" s="63" t="s">
        <v>216</v>
      </c>
      <c r="B110" s="63" t="s">
        <v>233</v>
      </c>
      <c r="C110" s="64" t="s">
        <v>352</v>
      </c>
      <c r="D110" s="77"/>
      <c r="E110" s="139">
        <v>2.7388023188203198E-3</v>
      </c>
      <c r="F110" s="139">
        <v>0.33276009900000003</v>
      </c>
      <c r="G110" s="139" t="s">
        <v>385</v>
      </c>
      <c r="H110" s="139">
        <v>0.39654205336967341</v>
      </c>
      <c r="I110" s="139">
        <v>1.6874449999999999E-2</v>
      </c>
      <c r="J110" s="139">
        <v>0.12791504000000001</v>
      </c>
      <c r="K110" s="139">
        <v>0.12791504000000001</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680491</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2.7467600000000001</v>
      </c>
      <c r="F112" s="139" t="s">
        <v>385</v>
      </c>
      <c r="G112" s="139" t="s">
        <v>385</v>
      </c>
      <c r="H112" s="139">
        <v>3.7741950000000002</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68669000</v>
      </c>
      <c r="AL112" s="148" t="s">
        <v>391</v>
      </c>
    </row>
    <row r="113" spans="1:38" s="2" customFormat="1" ht="26.25" customHeight="1" thickBot="1" x14ac:dyDescent="0.25">
      <c r="A113" s="63" t="s">
        <v>235</v>
      </c>
      <c r="B113" s="78" t="s">
        <v>238</v>
      </c>
      <c r="C113" s="79" t="s">
        <v>239</v>
      </c>
      <c r="D113" s="65"/>
      <c r="E113" s="139">
        <v>1.9277172845103789</v>
      </c>
      <c r="F113" s="139" t="s">
        <v>392</v>
      </c>
      <c r="G113" s="139" t="s">
        <v>385</v>
      </c>
      <c r="H113" s="139">
        <v>19.09321728724802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77982791.071369708</v>
      </c>
      <c r="AL113" s="148" t="s">
        <v>391</v>
      </c>
    </row>
    <row r="114" spans="1:38" s="2" customFormat="1" ht="26.25" customHeight="1" thickBot="1" x14ac:dyDescent="0.25">
      <c r="A114" s="63" t="s">
        <v>235</v>
      </c>
      <c r="B114" s="78" t="s">
        <v>240</v>
      </c>
      <c r="C114" s="79" t="s">
        <v>357</v>
      </c>
      <c r="D114" s="65"/>
      <c r="E114" s="139">
        <v>1.1329467999999998E-4</v>
      </c>
      <c r="F114" s="139" t="s">
        <v>385</v>
      </c>
      <c r="G114" s="139" t="s">
        <v>385</v>
      </c>
      <c r="H114" s="139">
        <v>3.6820770999999999E-4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2832.3669999999997</v>
      </c>
      <c r="AL114" s="148" t="s">
        <v>391</v>
      </c>
    </row>
    <row r="115" spans="1:38" s="2" customFormat="1" ht="26.25" customHeight="1" thickBot="1" x14ac:dyDescent="0.25">
      <c r="A115" s="63" t="s">
        <v>235</v>
      </c>
      <c r="B115" s="78" t="s">
        <v>241</v>
      </c>
      <c r="C115" s="79" t="s">
        <v>242</v>
      </c>
      <c r="D115" s="65"/>
      <c r="E115" s="139">
        <v>3.6623834432362265E-2</v>
      </c>
      <c r="F115" s="139" t="s">
        <v>385</v>
      </c>
      <c r="G115" s="139" t="s">
        <v>385</v>
      </c>
      <c r="H115" s="139">
        <v>7.324766886472453E-2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915595.86080905667</v>
      </c>
      <c r="AL115" s="148" t="s">
        <v>385</v>
      </c>
    </row>
    <row r="116" spans="1:38" s="2" customFormat="1" ht="26.25" customHeight="1" thickBot="1" x14ac:dyDescent="0.25">
      <c r="A116" s="63" t="s">
        <v>235</v>
      </c>
      <c r="B116" s="63" t="s">
        <v>243</v>
      </c>
      <c r="C116" s="69" t="s">
        <v>379</v>
      </c>
      <c r="D116" s="65"/>
      <c r="E116" s="139">
        <v>1.076552955214471</v>
      </c>
      <c r="F116" s="139" t="s">
        <v>392</v>
      </c>
      <c r="G116" s="139" t="s">
        <v>385</v>
      </c>
      <c r="H116" s="139">
        <v>1.4994372936622089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9883831.205910828</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0.155038021</v>
      </c>
      <c r="J119" s="139">
        <v>2.81651696</v>
      </c>
      <c r="K119" s="139">
        <v>2.0763818399999998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1593086</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0.13816497999999999</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1593086</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5.7984699999999996E-7</v>
      </c>
      <c r="AD122" s="139" t="s">
        <v>385</v>
      </c>
      <c r="AE122" s="137"/>
      <c r="AF122" s="140" t="s">
        <v>385</v>
      </c>
      <c r="AG122" s="140" t="s">
        <v>385</v>
      </c>
      <c r="AH122" s="140" t="s">
        <v>385</v>
      </c>
      <c r="AI122" s="140" t="s">
        <v>385</v>
      </c>
      <c r="AJ122" s="140" t="s">
        <v>385</v>
      </c>
      <c r="AK122" s="140">
        <v>156199</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0.41658411206250001</v>
      </c>
      <c r="G125" s="136" t="s">
        <v>385</v>
      </c>
      <c r="H125" s="136" t="s">
        <v>393</v>
      </c>
      <c r="I125" s="136">
        <v>1.6640143388860299E-4</v>
      </c>
      <c r="J125" s="136">
        <v>1.1043004248970925E-3</v>
      </c>
      <c r="K125" s="136">
        <v>2.3346625421340359E-3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26.989320608046611</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0.1555368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648.07000000000005</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5.2633612446265927E-3</v>
      </c>
      <c r="F129" s="136">
        <v>4.4768819781881367E-2</v>
      </c>
      <c r="G129" s="136">
        <v>2.8434250402005733E-4</v>
      </c>
      <c r="H129" s="136" t="s">
        <v>393</v>
      </c>
      <c r="I129" s="136">
        <v>2.4199362044260199E-5</v>
      </c>
      <c r="J129" s="136">
        <v>4.2348883577455344E-5</v>
      </c>
      <c r="K129" s="136">
        <v>6.0498405110650493E-5</v>
      </c>
      <c r="L129" s="136">
        <v>8.46977671549107E-7</v>
      </c>
      <c r="M129" s="136">
        <v>4.2348883577455348E-4</v>
      </c>
      <c r="N129" s="136">
        <v>7.8647926643845636E-3</v>
      </c>
      <c r="O129" s="136">
        <v>6.0498405110650491E-4</v>
      </c>
      <c r="P129" s="136">
        <v>3.3879106861964275E-4</v>
      </c>
      <c r="Q129" s="136">
        <v>9.6797448177040796E-5</v>
      </c>
      <c r="R129" s="136" t="s">
        <v>393</v>
      </c>
      <c r="S129" s="136" t="s">
        <v>393</v>
      </c>
      <c r="T129" s="136">
        <v>8.4697767154910696E-4</v>
      </c>
      <c r="U129" s="136" t="s">
        <v>393</v>
      </c>
      <c r="V129" s="136" t="s">
        <v>393</v>
      </c>
      <c r="W129" s="136">
        <v>2.1174441788727676</v>
      </c>
      <c r="X129" s="136" t="s">
        <v>393</v>
      </c>
      <c r="Y129" s="136" t="s">
        <v>393</v>
      </c>
      <c r="Z129" s="136" t="s">
        <v>393</v>
      </c>
      <c r="AA129" s="136" t="s">
        <v>393</v>
      </c>
      <c r="AB129" s="136">
        <v>1.2099681022130099E-4</v>
      </c>
      <c r="AC129" s="136">
        <v>1.2099681022130099E-2</v>
      </c>
      <c r="AD129" s="136" t="s">
        <v>385</v>
      </c>
      <c r="AE129" s="137"/>
      <c r="AF129" s="138" t="s">
        <v>385</v>
      </c>
      <c r="AG129" s="138" t="s">
        <v>385</v>
      </c>
      <c r="AH129" s="138" t="s">
        <v>385</v>
      </c>
      <c r="AI129" s="138" t="s">
        <v>385</v>
      </c>
      <c r="AJ129" s="138" t="s">
        <v>385</v>
      </c>
      <c r="AK129" s="138">
        <v>6.0498405110650495</v>
      </c>
      <c r="AL129" s="147" t="s">
        <v>396</v>
      </c>
    </row>
    <row r="130" spans="1:38" s="2" customFormat="1" ht="26.25" customHeight="1" thickBot="1" x14ac:dyDescent="0.25">
      <c r="A130" s="63" t="s">
        <v>260</v>
      </c>
      <c r="B130" s="67" t="s">
        <v>272</v>
      </c>
      <c r="C130" s="81" t="s">
        <v>273</v>
      </c>
      <c r="D130" s="65"/>
      <c r="E130" s="136">
        <v>3.3859700653416383E-4</v>
      </c>
      <c r="F130" s="136">
        <v>2.8800205153480603E-3</v>
      </c>
      <c r="G130" s="136">
        <v>1.8292022192075516E-5</v>
      </c>
      <c r="H130" s="136" t="s">
        <v>393</v>
      </c>
      <c r="I130" s="136">
        <v>1.5567678461340865E-6</v>
      </c>
      <c r="J130" s="136">
        <v>2.7243437307346515E-6</v>
      </c>
      <c r="K130" s="136">
        <v>3.8919196153352163E-6</v>
      </c>
      <c r="L130" s="136">
        <v>5.448687461469303E-8</v>
      </c>
      <c r="M130" s="136">
        <v>2.7243437307346517E-5</v>
      </c>
      <c r="N130" s="136">
        <v>5.0594954999357814E-4</v>
      </c>
      <c r="O130" s="136">
        <v>3.8919196153352165E-5</v>
      </c>
      <c r="P130" s="136">
        <v>2.1794749845877212E-5</v>
      </c>
      <c r="Q130" s="136">
        <v>6.2270713845363459E-6</v>
      </c>
      <c r="R130" s="136" t="s">
        <v>393</v>
      </c>
      <c r="S130" s="136" t="s">
        <v>393</v>
      </c>
      <c r="T130" s="136">
        <v>5.4486874614693034E-5</v>
      </c>
      <c r="U130" s="136" t="s">
        <v>393</v>
      </c>
      <c r="V130" s="136" t="s">
        <v>393</v>
      </c>
      <c r="W130" s="136">
        <v>0.13621718653673257</v>
      </c>
      <c r="X130" s="136" t="s">
        <v>393</v>
      </c>
      <c r="Y130" s="136" t="s">
        <v>393</v>
      </c>
      <c r="Z130" s="136" t="s">
        <v>393</v>
      </c>
      <c r="AA130" s="136" t="s">
        <v>393</v>
      </c>
      <c r="AB130" s="136">
        <v>7.7838392306704326E-6</v>
      </c>
      <c r="AC130" s="136">
        <v>7.7838392306704327E-4</v>
      </c>
      <c r="AD130" s="136" t="s">
        <v>385</v>
      </c>
      <c r="AE130" s="137"/>
      <c r="AF130" s="138" t="s">
        <v>385</v>
      </c>
      <c r="AG130" s="138" t="s">
        <v>385</v>
      </c>
      <c r="AH130" s="138" t="s">
        <v>385</v>
      </c>
      <c r="AI130" s="138" t="s">
        <v>385</v>
      </c>
      <c r="AJ130" s="138" t="s">
        <v>385</v>
      </c>
      <c r="AK130" s="138">
        <v>0.38919196153352165</v>
      </c>
      <c r="AL130" s="147" t="s">
        <v>396</v>
      </c>
    </row>
    <row r="131" spans="1:38" s="2" customFormat="1" ht="26.25" customHeight="1" thickBot="1" x14ac:dyDescent="0.25">
      <c r="A131" s="63" t="s">
        <v>260</v>
      </c>
      <c r="B131" s="67" t="s">
        <v>274</v>
      </c>
      <c r="C131" s="75" t="s">
        <v>275</v>
      </c>
      <c r="D131" s="65"/>
      <c r="E131" s="136">
        <v>3.9385344694800673E-3</v>
      </c>
      <c r="F131" s="136">
        <v>1.5316522936866927E-3</v>
      </c>
      <c r="G131" s="136">
        <v>1.9644568475137405E-3</v>
      </c>
      <c r="H131" s="136" t="s">
        <v>393</v>
      </c>
      <c r="I131" s="136" t="s">
        <v>393</v>
      </c>
      <c r="J131" s="136" t="s">
        <v>393</v>
      </c>
      <c r="K131" s="136">
        <v>4.1276109233596217E-3</v>
      </c>
      <c r="L131" s="136">
        <v>9.4935051237271301E-5</v>
      </c>
      <c r="M131" s="136">
        <v>3.2821120579000561E-3</v>
      </c>
      <c r="N131" s="136">
        <v>6.3032238976491822E-2</v>
      </c>
      <c r="O131" s="136">
        <v>5.3051480827513509E-3</v>
      </c>
      <c r="P131" s="136">
        <v>9.525658873332768E-2</v>
      </c>
      <c r="Q131" s="136">
        <v>1.7552673189061922E-4</v>
      </c>
      <c r="R131" s="136">
        <v>7.0735307770018014E-4</v>
      </c>
      <c r="S131" s="136">
        <v>1.1580833940977787E-2</v>
      </c>
      <c r="T131" s="136">
        <v>6.5642241158001111E-4</v>
      </c>
      <c r="U131" s="136" t="s">
        <v>393</v>
      </c>
      <c r="V131" s="136" t="s">
        <v>393</v>
      </c>
      <c r="W131" s="136">
        <v>71.259922783788326</v>
      </c>
      <c r="X131" s="136" t="s">
        <v>393</v>
      </c>
      <c r="Y131" s="136" t="s">
        <v>393</v>
      </c>
      <c r="Z131" s="136" t="s">
        <v>393</v>
      </c>
      <c r="AA131" s="136" t="s">
        <v>393</v>
      </c>
      <c r="AB131" s="136">
        <v>8.7522988210668177E-8</v>
      </c>
      <c r="AC131" s="136">
        <v>0.21880747052667041</v>
      </c>
      <c r="AD131" s="136">
        <v>4.3761494105334087E-2</v>
      </c>
      <c r="AE131" s="137"/>
      <c r="AF131" s="138" t="s">
        <v>385</v>
      </c>
      <c r="AG131" s="138" t="s">
        <v>385</v>
      </c>
      <c r="AH131" s="138" t="s">
        <v>385</v>
      </c>
      <c r="AI131" s="138" t="s">
        <v>385</v>
      </c>
      <c r="AJ131" s="138" t="s">
        <v>385</v>
      </c>
      <c r="AK131" s="138">
        <v>2.188074705266704</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5.3822999999999996E-3</v>
      </c>
      <c r="F133" s="136">
        <v>8.4812E-5</v>
      </c>
      <c r="G133" s="136">
        <v>7.37212E-4</v>
      </c>
      <c r="H133" s="136" t="s">
        <v>385</v>
      </c>
      <c r="I133" s="136">
        <v>2.2638280000000002E-4</v>
      </c>
      <c r="J133" s="136">
        <v>2.2638280000000002E-4</v>
      </c>
      <c r="K133" s="136">
        <v>2.5156544000000001E-4</v>
      </c>
      <c r="L133" s="136" t="s">
        <v>393</v>
      </c>
      <c r="M133" s="136">
        <v>9.133600000000001E-4</v>
      </c>
      <c r="N133" s="136">
        <v>1.9591572000000001E-4</v>
      </c>
      <c r="O133" s="136">
        <v>3.281572E-5</v>
      </c>
      <c r="P133" s="136">
        <v>9.7207600000000002E-3</v>
      </c>
      <c r="Q133" s="136">
        <v>8.8791640000000002E-5</v>
      </c>
      <c r="R133" s="136">
        <v>8.8465440000000005E-5</v>
      </c>
      <c r="S133" s="136">
        <v>8.1093319999999986E-5</v>
      </c>
      <c r="T133" s="136">
        <v>1.1306091999999999E-4</v>
      </c>
      <c r="U133" s="136">
        <v>1.2904472E-4</v>
      </c>
      <c r="V133" s="136">
        <v>1.04462288E-3</v>
      </c>
      <c r="W133" s="136">
        <v>1.7614799999999999E-4</v>
      </c>
      <c r="X133" s="136">
        <v>8.6116799999999992E-8</v>
      </c>
      <c r="Y133" s="136">
        <v>4.703804E-8</v>
      </c>
      <c r="Z133" s="136">
        <v>4.2014560000000008E-8</v>
      </c>
      <c r="AA133" s="136">
        <v>4.5602760000000004E-8</v>
      </c>
      <c r="AB133" s="136">
        <v>2.2077216000000004E-7</v>
      </c>
      <c r="AC133" s="136">
        <v>9.7859999999999983E-4</v>
      </c>
      <c r="AD133" s="136">
        <v>2.6748399999999995E-3</v>
      </c>
      <c r="AE133" s="137"/>
      <c r="AF133" s="138" t="s">
        <v>385</v>
      </c>
      <c r="AG133" s="138" t="s">
        <v>385</v>
      </c>
      <c r="AH133" s="138" t="s">
        <v>385</v>
      </c>
      <c r="AI133" s="138" t="s">
        <v>385</v>
      </c>
      <c r="AJ133" s="138" t="s">
        <v>385</v>
      </c>
      <c r="AK133" s="138">
        <v>6524</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4.4090610195584865E-3</v>
      </c>
      <c r="F136" s="136">
        <v>0.1011791040253962</v>
      </c>
      <c r="G136" s="136">
        <v>4.3629381704243875E-3</v>
      </c>
      <c r="H136" s="136">
        <v>1.0450388705079914</v>
      </c>
      <c r="I136" s="136">
        <v>9.5669511290991181E-4</v>
      </c>
      <c r="J136" s="136">
        <v>9.5669511290991181E-4</v>
      </c>
      <c r="K136" s="136">
        <v>9.5669511290991181E-4</v>
      </c>
      <c r="L136" s="136" t="s">
        <v>393</v>
      </c>
      <c r="M136" s="136">
        <v>2.2322319684271123E-3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395326.43960142299</v>
      </c>
      <c r="AL136" s="147" t="s">
        <v>443</v>
      </c>
    </row>
    <row r="137" spans="1:38" s="2" customFormat="1" ht="26.25" customHeight="1" thickBot="1" x14ac:dyDescent="0.25">
      <c r="A137" s="63" t="s">
        <v>260</v>
      </c>
      <c r="B137" s="63" t="s">
        <v>286</v>
      </c>
      <c r="C137" s="64" t="s">
        <v>287</v>
      </c>
      <c r="D137" s="65"/>
      <c r="E137" s="136">
        <v>3.1054100865108474E-3</v>
      </c>
      <c r="F137" s="136">
        <v>0.9241437741065911</v>
      </c>
      <c r="G137" s="136">
        <v>7.4203978099256869E-5</v>
      </c>
      <c r="H137" s="136">
        <v>3.6221827242734002E-3</v>
      </c>
      <c r="I137" s="136">
        <v>5.3050286889321568E-3</v>
      </c>
      <c r="J137" s="136">
        <v>5.3050286889321568E-3</v>
      </c>
      <c r="K137" s="136">
        <v>5.3050286889321568E-3</v>
      </c>
      <c r="L137" s="136" t="s">
        <v>393</v>
      </c>
      <c r="M137" s="136">
        <v>4.1711295260373525E-3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204106.36459379832</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0.14417944642960598</v>
      </c>
      <c r="J139" s="136">
        <v>0.14417944642960598</v>
      </c>
      <c r="K139" s="136">
        <v>0.14417944642960598</v>
      </c>
      <c r="L139" s="136" t="s">
        <v>393</v>
      </c>
      <c r="M139" s="136" t="s">
        <v>393</v>
      </c>
      <c r="N139" s="136">
        <v>4.1752121942767835E-4</v>
      </c>
      <c r="O139" s="136">
        <v>8.4253389325802844E-4</v>
      </c>
      <c r="P139" s="136">
        <v>8.4253389325802844E-4</v>
      </c>
      <c r="Q139" s="136">
        <v>1.3351697599193408E-3</v>
      </c>
      <c r="R139" s="136">
        <v>1.2750380214910505E-3</v>
      </c>
      <c r="S139" s="136">
        <v>2.9628995122976251E-3</v>
      </c>
      <c r="T139" s="136" t="s">
        <v>393</v>
      </c>
      <c r="U139" s="136" t="s">
        <v>393</v>
      </c>
      <c r="V139" s="136" t="s">
        <v>393</v>
      </c>
      <c r="W139" s="136">
        <v>1.4624490438685898</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2390.9754901960769</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106.27998586007925</v>
      </c>
      <c r="F141" s="19">
        <f t="shared" ref="F141:AJ141" si="0">SUM(F14:F140)</f>
        <v>191.9665608900882</v>
      </c>
      <c r="G141" s="19">
        <f t="shared" si="0"/>
        <v>123.12804802356467</v>
      </c>
      <c r="H141" s="19">
        <f t="shared" si="0"/>
        <v>39.55996820340868</v>
      </c>
      <c r="I141" s="19">
        <f t="shared" si="0"/>
        <v>57.411676714139688</v>
      </c>
      <c r="J141" s="19">
        <f t="shared" si="0"/>
        <v>66.622447413916021</v>
      </c>
      <c r="K141" s="19">
        <f t="shared" si="0"/>
        <v>87.251187775342245</v>
      </c>
      <c r="L141" s="19">
        <f t="shared" si="0"/>
        <v>4.4399912704146551</v>
      </c>
      <c r="M141" s="19">
        <f t="shared" si="0"/>
        <v>712.28212195943354</v>
      </c>
      <c r="N141" s="19">
        <f t="shared" si="0"/>
        <v>50.922846421044625</v>
      </c>
      <c r="O141" s="19">
        <f t="shared" si="0"/>
        <v>1.4321504086000552</v>
      </c>
      <c r="P141" s="19">
        <f t="shared" si="0"/>
        <v>1.8209387125749792</v>
      </c>
      <c r="Q141" s="19">
        <f t="shared" si="0"/>
        <v>2.4316253422052805</v>
      </c>
      <c r="R141" s="19">
        <f t="shared" si="0"/>
        <v>4.7008484545418288</v>
      </c>
      <c r="S141" s="19">
        <f t="shared" si="0"/>
        <v>9.2113715625522126</v>
      </c>
      <c r="T141" s="19">
        <f t="shared" si="0"/>
        <v>4.2053958609431374</v>
      </c>
      <c r="U141" s="19">
        <f t="shared" si="0"/>
        <v>2.8582067405964726</v>
      </c>
      <c r="V141" s="19">
        <f t="shared" si="0"/>
        <v>31.957565363211021</v>
      </c>
      <c r="W141" s="19">
        <f t="shared" si="0"/>
        <v>731.52037120147475</v>
      </c>
      <c r="X141" s="19">
        <f t="shared" si="0"/>
        <v>9.3637539503627991</v>
      </c>
      <c r="Y141" s="19">
        <f t="shared" si="0"/>
        <v>7.7588495864537297</v>
      </c>
      <c r="Z141" s="19">
        <f t="shared" si="0"/>
        <v>4.3957119664610627</v>
      </c>
      <c r="AA141" s="19">
        <f t="shared" si="0"/>
        <v>4.6842230545520422</v>
      </c>
      <c r="AB141" s="19">
        <f t="shared" si="0"/>
        <v>42.145582588170853</v>
      </c>
      <c r="AC141" s="19">
        <f t="shared" si="0"/>
        <v>5.3175867022394732</v>
      </c>
      <c r="AD141" s="19">
        <f t="shared" si="0"/>
        <v>24.760398203239287</v>
      </c>
      <c r="AE141" s="55"/>
      <c r="AF141" s="19">
        <f t="shared" si="0"/>
        <v>91712.974223360128</v>
      </c>
      <c r="AG141" s="19">
        <f t="shared" si="0"/>
        <v>198086.18159783547</v>
      </c>
      <c r="AH141" s="19">
        <f t="shared" si="0"/>
        <v>230685.4641284385</v>
      </c>
      <c r="AI141" s="19">
        <f t="shared" si="0"/>
        <v>20477.019958225996</v>
      </c>
      <c r="AJ141" s="19">
        <f t="shared" si="0"/>
        <v>111.68105162177997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106.27998586007925</v>
      </c>
      <c r="F152" s="13">
        <f t="shared" ref="F152:AD152" si="1">SUM(F$141, F$151, IF(AND(ISNUMBER(SEARCH($B$4,"AT|BE|CH|GB|IE|LT|LU|NL")),SUM(F$143:F$149)&gt;0),SUM(F$143:F$149)-SUM(F$27:F$33),0))</f>
        <v>191.9665608900882</v>
      </c>
      <c r="G152" s="13">
        <f t="shared" si="1"/>
        <v>123.12804802356467</v>
      </c>
      <c r="H152" s="13">
        <f t="shared" si="1"/>
        <v>39.55996820340868</v>
      </c>
      <c r="I152" s="13">
        <f t="shared" si="1"/>
        <v>57.411676714139688</v>
      </c>
      <c r="J152" s="13">
        <f t="shared" si="1"/>
        <v>66.622447413916021</v>
      </c>
      <c r="K152" s="13">
        <f t="shared" si="1"/>
        <v>87.251187775342245</v>
      </c>
      <c r="L152" s="13">
        <f t="shared" si="1"/>
        <v>4.4399912704146551</v>
      </c>
      <c r="M152" s="13">
        <f t="shared" si="1"/>
        <v>712.28212195943354</v>
      </c>
      <c r="N152" s="13">
        <f t="shared" si="1"/>
        <v>50.922846421044625</v>
      </c>
      <c r="O152" s="13">
        <f t="shared" si="1"/>
        <v>1.4321504086000552</v>
      </c>
      <c r="P152" s="13">
        <f t="shared" si="1"/>
        <v>1.8209387125749792</v>
      </c>
      <c r="Q152" s="13">
        <f t="shared" si="1"/>
        <v>2.4316253422052805</v>
      </c>
      <c r="R152" s="13">
        <f t="shared" si="1"/>
        <v>4.7008484545418288</v>
      </c>
      <c r="S152" s="13">
        <f t="shared" si="1"/>
        <v>9.2113715625522126</v>
      </c>
      <c r="T152" s="13">
        <f t="shared" si="1"/>
        <v>4.2053958609431374</v>
      </c>
      <c r="U152" s="13">
        <f t="shared" si="1"/>
        <v>2.8582067405964726</v>
      </c>
      <c r="V152" s="13">
        <f t="shared" si="1"/>
        <v>31.957565363211021</v>
      </c>
      <c r="W152" s="13">
        <f t="shared" si="1"/>
        <v>731.52037120147475</v>
      </c>
      <c r="X152" s="13">
        <f t="shared" si="1"/>
        <v>9.3637539503627991</v>
      </c>
      <c r="Y152" s="13">
        <f t="shared" si="1"/>
        <v>7.7588495864537297</v>
      </c>
      <c r="Z152" s="13">
        <f t="shared" si="1"/>
        <v>4.3957119664610627</v>
      </c>
      <c r="AA152" s="13">
        <f t="shared" si="1"/>
        <v>4.6842230545520422</v>
      </c>
      <c r="AB152" s="13">
        <f t="shared" si="1"/>
        <v>42.145582588170853</v>
      </c>
      <c r="AC152" s="13">
        <f t="shared" si="1"/>
        <v>5.3175867022394732</v>
      </c>
      <c r="AD152" s="13">
        <f t="shared" si="1"/>
        <v>24.760398203239287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106.27998586007925</v>
      </c>
      <c r="F154" s="13">
        <f>SUM(F$141, F$153, -1 * IF(OR($B$6=2005,$B$6&gt;=2020),SUM(F$99:F$122),0), IF(AND(ISNUMBER(SEARCH($B$4,"AT|BE|CH|GB|IE|LT|LU|NL")),SUM(F$143:F$149)&gt;0),SUM(F$143:F$149)-SUM(F$27:F$33),0))</f>
        <v>191.9665608900882</v>
      </c>
      <c r="G154" s="13">
        <f>SUM(G$141, G$153, IF(AND(ISNUMBER(SEARCH($B$4,"AT|BE|CH|GB|IE|LT|LU|NL")),SUM(G$143:G$149)&gt;0),SUM(G$143:G$149)-SUM(G$27:G$33),0))</f>
        <v>123.12804802356467</v>
      </c>
      <c r="H154" s="13">
        <f>SUM(H$141, H$153, IF(AND(ISNUMBER(SEARCH($B$4,"AT|BE|CH|GB|IE|LT|LU|NL")),SUM(H$143:H$149)&gt;0),SUM(H$143:H$149)-SUM(H$27:H$33),0))</f>
        <v>39.55996820340868</v>
      </c>
      <c r="I154" s="13">
        <f t="shared" ref="I154:AD154" si="2">SUM(I$141, I$153, IF(AND(ISNUMBER(SEARCH($B$4,"AT|BE|CH|GB|IE|LT|LU|NL")),SUM(I$143:I$149)&gt;0),SUM(I$143:I$149)-SUM(I$27:I$33),0))</f>
        <v>57.411676714139688</v>
      </c>
      <c r="J154" s="13">
        <f t="shared" si="2"/>
        <v>66.622447413916021</v>
      </c>
      <c r="K154" s="13">
        <f t="shared" si="2"/>
        <v>87.251187775342245</v>
      </c>
      <c r="L154" s="13">
        <f t="shared" si="2"/>
        <v>4.4399912704146551</v>
      </c>
      <c r="M154" s="13">
        <f t="shared" si="2"/>
        <v>712.28212195943354</v>
      </c>
      <c r="N154" s="13">
        <f t="shared" si="2"/>
        <v>50.922846421044625</v>
      </c>
      <c r="O154" s="13">
        <f t="shared" si="2"/>
        <v>1.4321504086000552</v>
      </c>
      <c r="P154" s="13">
        <f t="shared" si="2"/>
        <v>1.8209387125749792</v>
      </c>
      <c r="Q154" s="13">
        <f t="shared" si="2"/>
        <v>2.4316253422052805</v>
      </c>
      <c r="R154" s="13">
        <f t="shared" si="2"/>
        <v>4.7008484545418288</v>
      </c>
      <c r="S154" s="13">
        <f t="shared" si="2"/>
        <v>9.2113715625522126</v>
      </c>
      <c r="T154" s="13">
        <f t="shared" si="2"/>
        <v>4.2053958609431374</v>
      </c>
      <c r="U154" s="13">
        <f t="shared" si="2"/>
        <v>2.8582067405964726</v>
      </c>
      <c r="V154" s="13">
        <f t="shared" si="2"/>
        <v>31.957565363211021</v>
      </c>
      <c r="W154" s="13">
        <f t="shared" si="2"/>
        <v>731.52037120147475</v>
      </c>
      <c r="X154" s="13">
        <f t="shared" si="2"/>
        <v>9.3637539503627991</v>
      </c>
      <c r="Y154" s="13">
        <f t="shared" si="2"/>
        <v>7.7588495864537297</v>
      </c>
      <c r="Z154" s="13">
        <f t="shared" si="2"/>
        <v>4.3957119664610627</v>
      </c>
      <c r="AA154" s="13">
        <f t="shared" si="2"/>
        <v>4.6842230545520422</v>
      </c>
      <c r="AB154" s="13">
        <f t="shared" si="2"/>
        <v>42.145582588170853</v>
      </c>
      <c r="AC154" s="13">
        <f t="shared" si="2"/>
        <v>5.3175867022394732</v>
      </c>
      <c r="AD154" s="13">
        <f t="shared" si="2"/>
        <v>24.760398203239287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0.46778226686211932</v>
      </c>
      <c r="F157" s="22">
        <v>1.6390398302431875E-3</v>
      </c>
      <c r="G157" s="22">
        <v>0.12331343076906245</v>
      </c>
      <c r="H157" s="22" t="s">
        <v>393</v>
      </c>
      <c r="I157" s="22">
        <v>5.7514625915171492E-3</v>
      </c>
      <c r="J157" s="22">
        <v>5.7514625915171492E-3</v>
      </c>
      <c r="K157" s="22">
        <v>5.7514625915171492E-3</v>
      </c>
      <c r="L157" s="22">
        <v>2.7607020439282311E-3</v>
      </c>
      <c r="M157" s="22">
        <v>0.15362562110166911</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565.4803291634928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0.17641413444829626</v>
      </c>
      <c r="F158" s="22">
        <v>5.7240741987632884E-4</v>
      </c>
      <c r="G158" s="22">
        <v>4.0211880455463096E-2</v>
      </c>
      <c r="H158" s="22" t="s">
        <v>393</v>
      </c>
      <c r="I158" s="22">
        <v>1.4156976519432232E-3</v>
      </c>
      <c r="J158" s="22">
        <v>1.4156976519432232E-3</v>
      </c>
      <c r="K158" s="22">
        <v>1.4156976519432232E-3</v>
      </c>
      <c r="L158" s="22">
        <v>6.7953487293274711E-4</v>
      </c>
      <c r="M158" s="22">
        <v>5.7619689390978918E-2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26.048406141257836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0.14931995088266381</v>
      </c>
      <c r="F163" s="23">
        <v>1.9E-2</v>
      </c>
      <c r="G163" s="23">
        <v>1.444E-3</v>
      </c>
      <c r="H163" s="23">
        <v>1.634E-3</v>
      </c>
      <c r="I163" s="23">
        <v>0.69658259963679725</v>
      </c>
      <c r="J163" s="23">
        <v>0.8513787328894189</v>
      </c>
      <c r="K163" s="23">
        <v>1.3157671326472837</v>
      </c>
      <c r="L163" s="23">
        <v>6.269243396731175E-2</v>
      </c>
      <c r="M163" s="23">
        <v>5.3257449148150089</v>
      </c>
      <c r="N163" s="23" t="s">
        <v>393</v>
      </c>
      <c r="O163" s="23" t="s">
        <v>393</v>
      </c>
      <c r="P163" s="23" t="s">
        <v>393</v>
      </c>
      <c r="Q163" s="23" t="s">
        <v>393</v>
      </c>
      <c r="R163" s="23" t="s">
        <v>393</v>
      </c>
      <c r="S163" s="23" t="s">
        <v>393</v>
      </c>
      <c r="T163" s="23" t="s">
        <v>393</v>
      </c>
      <c r="U163" s="23" t="s">
        <v>393</v>
      </c>
      <c r="V163" s="23" t="s">
        <v>393</v>
      </c>
      <c r="W163" s="23">
        <v>0.38699033313155407</v>
      </c>
      <c r="X163" s="23">
        <v>2.3219419987893241E-2</v>
      </c>
      <c r="Y163" s="23">
        <v>3.0959226650524325E-2</v>
      </c>
      <c r="Z163" s="23">
        <v>1.3157671326472838E-2</v>
      </c>
      <c r="AA163" s="23">
        <v>8.9007776620257436E-3</v>
      </c>
      <c r="AB163" s="23">
        <v>7.6237095626916135E-2</v>
      </c>
      <c r="AC163" s="23">
        <v>6.8110298631153506E-3</v>
      </c>
      <c r="AD163" s="23">
        <v>4.6438839975786489E-2</v>
      </c>
      <c r="AE163" s="58"/>
      <c r="AF163" s="23" t="s">
        <v>390</v>
      </c>
      <c r="AG163" s="23" t="s">
        <v>390</v>
      </c>
      <c r="AH163" s="23" t="s">
        <v>390</v>
      </c>
      <c r="AI163" s="23" t="s">
        <v>390</v>
      </c>
      <c r="AJ163" s="23" t="s">
        <v>390</v>
      </c>
      <c r="AK163" s="23">
        <v>77.398066626310808</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79" priority="15" stopIfTrue="1" operator="equal">
      <formula>"NO"</formula>
    </cfRule>
    <cfRule type="cellIs" dxfId="78" priority="16" stopIfTrue="1" operator="equal">
      <formula>"NA"</formula>
    </cfRule>
    <cfRule type="cellIs" dxfId="77" priority="17" stopIfTrue="1" operator="equal">
      <formula>"IE"</formula>
    </cfRule>
    <cfRule type="cellIs" dxfId="76" priority="18" stopIfTrue="1" operator="equal">
      <formula>"NE"</formula>
    </cfRule>
  </conditionalFormatting>
  <conditionalFormatting sqref="AL37:AL38">
    <cfRule type="cellIs" dxfId="75" priority="9" stopIfTrue="1" operator="equal">
      <formula>"NO"</formula>
    </cfRule>
    <cfRule type="cellIs" dxfId="74" priority="10" stopIfTrue="1" operator="equal">
      <formula>"NA"</formula>
    </cfRule>
    <cfRule type="cellIs" dxfId="73" priority="11" stopIfTrue="1" operator="equal">
      <formula>"IE"</formula>
    </cfRule>
    <cfRule type="cellIs" dxfId="72" priority="12" stopIfTrue="1" operator="equal">
      <formula>"NE"</formula>
    </cfRule>
  </conditionalFormatting>
  <conditionalFormatting sqref="E14:AK140">
    <cfRule type="cellIs" dxfId="71" priority="5" stopIfTrue="1" operator="equal">
      <formula>"NO"</formula>
    </cfRule>
    <cfRule type="cellIs" dxfId="70" priority="6" stopIfTrue="1" operator="equal">
      <formula>"NA"</formula>
    </cfRule>
    <cfRule type="cellIs" dxfId="69" priority="7" stopIfTrue="1" operator="equal">
      <formula>"IE"</formula>
    </cfRule>
    <cfRule type="cellIs" dxfId="68" priority="8" stopIfTrue="1" operator="equal">
      <formula>"NE"</formula>
    </cfRule>
  </conditionalFormatting>
  <conditionalFormatting sqref="E157:AD164 E143:AD149 E14:AD141">
    <cfRule type="cellIs" dxfId="67" priority="4" operator="equal">
      <formula>0</formula>
    </cfRule>
  </conditionalFormatting>
  <conditionalFormatting sqref="AF14:AK140">
    <cfRule type="cellIs" dxfId="66" priority="3" operator="equal">
      <formula>0</formula>
    </cfRule>
  </conditionalFormatting>
  <conditionalFormatting sqref="E157:AD164 AF157:AK164 E143:AD149 AF143:AK149">
    <cfRule type="cellIs" dxfId="65" priority="2" operator="equal">
      <formula>0</formula>
    </cfRule>
  </conditionalFormatting>
  <conditionalFormatting sqref="AF37:AK38">
    <cfRule type="cellIs" dxfId="64" priority="1" operator="equal">
      <formula>0</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1:AL170"/>
  <sheetViews>
    <sheetView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1993</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20.870347229070582</v>
      </c>
      <c r="F14" s="136">
        <v>0.1699672688823112</v>
      </c>
      <c r="G14" s="136">
        <v>60.6721702380134</v>
      </c>
      <c r="H14" s="136" t="s">
        <v>390</v>
      </c>
      <c r="I14" s="136">
        <v>5.0993852479834718</v>
      </c>
      <c r="J14" s="136">
        <v>6.1211532675680429</v>
      </c>
      <c r="K14" s="136">
        <v>8.1194752838519477</v>
      </c>
      <c r="L14" s="136" t="s">
        <v>393</v>
      </c>
      <c r="M14" s="136">
        <v>2.662272497342181</v>
      </c>
      <c r="N14" s="136">
        <v>21.286694199024947</v>
      </c>
      <c r="O14" s="136">
        <v>0.78133422534908825</v>
      </c>
      <c r="P14" s="136">
        <v>0.72744795290739606</v>
      </c>
      <c r="Q14" s="136">
        <v>1.3129486499480649</v>
      </c>
      <c r="R14" s="136">
        <v>0.60267728476149995</v>
      </c>
      <c r="S14" s="136">
        <v>0.39562692722993009</v>
      </c>
      <c r="T14" s="136">
        <v>1.9755891611548413</v>
      </c>
      <c r="U14" s="136">
        <v>2.7802052864886826</v>
      </c>
      <c r="V14" s="136">
        <v>2.0690622720175904</v>
      </c>
      <c r="W14" s="136">
        <v>685.87405759839714</v>
      </c>
      <c r="X14" s="136">
        <v>9.1789033814198868E-4</v>
      </c>
      <c r="Y14" s="136">
        <v>3.6574163049910933E-3</v>
      </c>
      <c r="Z14" s="136">
        <v>2.9879977738838498E-3</v>
      </c>
      <c r="AA14" s="136">
        <v>2.5538070973718508E-4</v>
      </c>
      <c r="AB14" s="136">
        <v>7.8186851267541164E-3</v>
      </c>
      <c r="AC14" s="136">
        <v>0.93098061521870901</v>
      </c>
      <c r="AD14" s="136">
        <v>1.0376234499494563</v>
      </c>
      <c r="AE14" s="137"/>
      <c r="AF14" s="138">
        <v>386.79360863790157</v>
      </c>
      <c r="AG14" s="138">
        <v>67120.834764369982</v>
      </c>
      <c r="AH14" s="138">
        <v>36325.681604121673</v>
      </c>
      <c r="AI14" s="138" t="s">
        <v>390</v>
      </c>
      <c r="AJ14" s="138" t="s">
        <v>390</v>
      </c>
      <c r="AK14" s="138" t="s">
        <v>385</v>
      </c>
      <c r="AL14" s="147" t="s">
        <v>395</v>
      </c>
    </row>
    <row r="15" spans="1:38" s="1" customFormat="1" ht="26.25" customHeight="1" thickBot="1" x14ac:dyDescent="0.25">
      <c r="A15" s="63" t="s">
        <v>53</v>
      </c>
      <c r="B15" s="63" t="s">
        <v>54</v>
      </c>
      <c r="C15" s="64" t="s">
        <v>55</v>
      </c>
      <c r="D15" s="65"/>
      <c r="E15" s="136">
        <v>3.7950805349848253</v>
      </c>
      <c r="F15" s="136">
        <v>1.9918345221864118</v>
      </c>
      <c r="G15" s="136">
        <v>11.230558219965044</v>
      </c>
      <c r="H15" s="136">
        <v>2.3117551186758095E-2</v>
      </c>
      <c r="I15" s="136">
        <v>0.23046029564812606</v>
      </c>
      <c r="J15" s="136">
        <v>0.25170760594726443</v>
      </c>
      <c r="K15" s="136">
        <v>0.25276997075802071</v>
      </c>
      <c r="L15" s="136">
        <v>4.2404694399255198E-2</v>
      </c>
      <c r="M15" s="136">
        <v>0.49606771315489073</v>
      </c>
      <c r="N15" s="136">
        <v>1.6897444321981793E-2</v>
      </c>
      <c r="O15" s="136">
        <v>1.2998034093832148E-3</v>
      </c>
      <c r="P15" s="136">
        <v>7.2788990925460022E-4</v>
      </c>
      <c r="Q15" s="136">
        <v>2.0796854550131434E-4</v>
      </c>
      <c r="R15" s="136" t="s">
        <v>392</v>
      </c>
      <c r="S15" s="136" t="s">
        <v>392</v>
      </c>
      <c r="T15" s="136">
        <v>1.8197247731365006E-3</v>
      </c>
      <c r="U15" s="136" t="s">
        <v>392</v>
      </c>
      <c r="V15" s="136" t="s">
        <v>392</v>
      </c>
      <c r="W15" s="136">
        <v>4.5493119328412508</v>
      </c>
      <c r="X15" s="136" t="s">
        <v>393</v>
      </c>
      <c r="Y15" s="136" t="s">
        <v>393</v>
      </c>
      <c r="Z15" s="136" t="s">
        <v>393</v>
      </c>
      <c r="AA15" s="136" t="s">
        <v>393</v>
      </c>
      <c r="AB15" s="136">
        <v>0.2599606818766429</v>
      </c>
      <c r="AC15" s="136">
        <v>2.5996068187664291E-2</v>
      </c>
      <c r="AD15" s="136" t="s">
        <v>385</v>
      </c>
      <c r="AE15" s="137"/>
      <c r="AF15" s="138">
        <v>29758.193373741491</v>
      </c>
      <c r="AG15" s="138">
        <v>1077.9588365192146</v>
      </c>
      <c r="AH15" s="138">
        <v>10375.151444304169</v>
      </c>
      <c r="AI15" s="138" t="s">
        <v>390</v>
      </c>
      <c r="AJ15" s="138" t="s">
        <v>390</v>
      </c>
      <c r="AK15" s="138">
        <v>12.998034093832146</v>
      </c>
      <c r="AL15" s="147" t="s">
        <v>396</v>
      </c>
    </row>
    <row r="16" spans="1:38" s="1" customFormat="1" ht="26.25" customHeight="1" thickBot="1" x14ac:dyDescent="0.25">
      <c r="A16" s="63" t="s">
        <v>53</v>
      </c>
      <c r="B16" s="63" t="s">
        <v>56</v>
      </c>
      <c r="C16" s="64" t="s">
        <v>57</v>
      </c>
      <c r="D16" s="65"/>
      <c r="E16" s="136">
        <v>0.4312315924231665</v>
      </c>
      <c r="F16" s="136">
        <v>1.2524734750595468</v>
      </c>
      <c r="G16" s="136">
        <v>0.69089342561517264</v>
      </c>
      <c r="H16" s="136">
        <v>8.8802955073355422E-2</v>
      </c>
      <c r="I16" s="136">
        <v>0.42692384600341815</v>
      </c>
      <c r="J16" s="136">
        <v>0.71850452043458291</v>
      </c>
      <c r="K16" s="136">
        <v>1.0785751986157248</v>
      </c>
      <c r="L16" s="136">
        <v>0.2049234460816407</v>
      </c>
      <c r="M16" s="136">
        <v>12.295162659732863</v>
      </c>
      <c r="N16" s="136">
        <v>0.19899624699576279</v>
      </c>
      <c r="O16" s="136">
        <v>1.1371214114043588E-2</v>
      </c>
      <c r="P16" s="136">
        <v>0.21321026463831727</v>
      </c>
      <c r="Q16" s="136">
        <v>7.8177097034049667E-2</v>
      </c>
      <c r="R16" s="136">
        <v>4.050995028128028E-2</v>
      </c>
      <c r="S16" s="136">
        <v>0.17767522053193105</v>
      </c>
      <c r="T16" s="136">
        <v>3.695644587064166E-2</v>
      </c>
      <c r="U16" s="136">
        <v>2.0610325581704003E-2</v>
      </c>
      <c r="V16" s="136">
        <v>0.32692240577875314</v>
      </c>
      <c r="W16" s="136">
        <v>0.18478222935320829</v>
      </c>
      <c r="X16" s="136">
        <v>2.0610325581704001E-3</v>
      </c>
      <c r="Y16" s="136">
        <v>2.1321026463831728E-5</v>
      </c>
      <c r="Z16" s="136">
        <v>7.1070088212772428E-6</v>
      </c>
      <c r="AA16" s="136">
        <v>7.1070088212772428E-6</v>
      </c>
      <c r="AB16" s="136">
        <v>2.0965676022767867E-3</v>
      </c>
      <c r="AC16" s="136" t="s">
        <v>385</v>
      </c>
      <c r="AD16" s="136" t="s">
        <v>385</v>
      </c>
      <c r="AE16" s="137"/>
      <c r="AF16" s="138" t="s">
        <v>390</v>
      </c>
      <c r="AG16" s="138">
        <v>7117.1264634092349</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5.153501021755301</v>
      </c>
      <c r="F17" s="136">
        <v>3.6405158327854625E-2</v>
      </c>
      <c r="G17" s="136">
        <v>4.4048106471133126</v>
      </c>
      <c r="H17" s="136" t="s">
        <v>390</v>
      </c>
      <c r="I17" s="136">
        <v>3.6746847078187916</v>
      </c>
      <c r="J17" s="136">
        <v>3.9407593344488054</v>
      </c>
      <c r="K17" s="136">
        <v>4.5609709945563175</v>
      </c>
      <c r="L17" s="136" t="s">
        <v>393</v>
      </c>
      <c r="M17" s="136">
        <v>0.422297498177782</v>
      </c>
      <c r="N17" s="136">
        <v>1.3873155770787986</v>
      </c>
      <c r="O17" s="136">
        <v>1.8642999622301006E-2</v>
      </c>
      <c r="P17" s="136">
        <v>8.7087337162901818E-2</v>
      </c>
      <c r="Q17" s="136">
        <v>4.2391477927038811E-2</v>
      </c>
      <c r="R17" s="136">
        <v>0.13988480112535476</v>
      </c>
      <c r="S17" s="136">
        <v>0.1811919442098493</v>
      </c>
      <c r="T17" s="136">
        <v>0.13470751498270389</v>
      </c>
      <c r="U17" s="136">
        <v>1.9204415584147382E-2</v>
      </c>
      <c r="V17" s="136">
        <v>2.0778001275724276</v>
      </c>
      <c r="W17" s="136">
        <v>2.106630593639621</v>
      </c>
      <c r="X17" s="136">
        <v>0.4781119118914105</v>
      </c>
      <c r="Y17" s="136">
        <v>0.6383209366378324</v>
      </c>
      <c r="Z17" s="136">
        <v>0.25616287581386443</v>
      </c>
      <c r="AA17" s="136">
        <v>0.20213334517553591</v>
      </c>
      <c r="AB17" s="136">
        <v>1.5747290695186431</v>
      </c>
      <c r="AC17" s="136">
        <v>6.4184207588414664E-3</v>
      </c>
      <c r="AD17" s="136">
        <v>1.7598895629081439</v>
      </c>
      <c r="AE17" s="137"/>
      <c r="AF17" s="138">
        <v>5.9394239145733323</v>
      </c>
      <c r="AG17" s="138">
        <v>18731.651365395293</v>
      </c>
      <c r="AH17" s="138">
        <v>1441.9757635971798</v>
      </c>
      <c r="AI17" s="138" t="s">
        <v>390</v>
      </c>
      <c r="AJ17" s="138" t="s">
        <v>390</v>
      </c>
      <c r="AK17" s="138" t="s">
        <v>385</v>
      </c>
      <c r="AL17" s="147" t="s">
        <v>49</v>
      </c>
    </row>
    <row r="18" spans="1:38" s="2" customFormat="1" ht="26.25" customHeight="1" thickBot="1" x14ac:dyDescent="0.25">
      <c r="A18" s="63" t="s">
        <v>53</v>
      </c>
      <c r="B18" s="63" t="s">
        <v>60</v>
      </c>
      <c r="C18" s="64" t="s">
        <v>61</v>
      </c>
      <c r="D18" s="65"/>
      <c r="E18" s="136">
        <v>3.9880348315838119E-3</v>
      </c>
      <c r="F18" s="136">
        <v>7.4571460432363041E-5</v>
      </c>
      <c r="G18" s="136">
        <v>1.5878470863078914E-4</v>
      </c>
      <c r="H18" s="136" t="s">
        <v>390</v>
      </c>
      <c r="I18" s="136">
        <v>2.210015754774863E-4</v>
      </c>
      <c r="J18" s="136">
        <v>2.395518721853481E-4</v>
      </c>
      <c r="K18" s="136">
        <v>2.8239018334786986E-4</v>
      </c>
      <c r="L18" s="136" t="s">
        <v>393</v>
      </c>
      <c r="M18" s="136">
        <v>1.403165149417619E-3</v>
      </c>
      <c r="N18" s="136">
        <v>9.1158442961192205E-7</v>
      </c>
      <c r="O18" s="136">
        <v>7.4584180604611806E-8</v>
      </c>
      <c r="P18" s="136">
        <v>4.4750508362767094E-5</v>
      </c>
      <c r="Q18" s="136">
        <v>8.2871311782902003E-6</v>
      </c>
      <c r="R18" s="136">
        <v>1.0773270531777262E-6</v>
      </c>
      <c r="S18" s="136">
        <v>2.1546541063554521E-7</v>
      </c>
      <c r="T18" s="136">
        <v>1.0773270531777262E-6</v>
      </c>
      <c r="U18" s="136">
        <v>4.8065360834083167E-6</v>
      </c>
      <c r="V18" s="136">
        <v>6.0496057601518463E-5</v>
      </c>
      <c r="W18" s="136">
        <v>4.309308212710905E-5</v>
      </c>
      <c r="X18" s="136">
        <v>5.9667344483689448E-5</v>
      </c>
      <c r="Y18" s="136">
        <v>2.4032680417041585E-4</v>
      </c>
      <c r="Z18" s="136">
        <v>9.1158442961192219E-5</v>
      </c>
      <c r="AA18" s="136">
        <v>8.9501016725534188E-5</v>
      </c>
      <c r="AB18" s="136">
        <v>4.8065360834083175E-4</v>
      </c>
      <c r="AC18" s="136" t="s">
        <v>393</v>
      </c>
      <c r="AD18" s="136" t="s">
        <v>393</v>
      </c>
      <c r="AE18" s="137"/>
      <c r="AF18" s="138" t="s">
        <v>390</v>
      </c>
      <c r="AG18" s="138" t="s">
        <v>390</v>
      </c>
      <c r="AH18" s="138">
        <v>82.871311782902012</v>
      </c>
      <c r="AI18" s="138" t="s">
        <v>390</v>
      </c>
      <c r="AJ18" s="138" t="s">
        <v>390</v>
      </c>
      <c r="AK18" s="138" t="s">
        <v>385</v>
      </c>
      <c r="AL18" s="147" t="s">
        <v>49</v>
      </c>
    </row>
    <row r="19" spans="1:38" s="2" customFormat="1" ht="26.25" customHeight="1" thickBot="1" x14ac:dyDescent="0.25">
      <c r="A19" s="63" t="s">
        <v>53</v>
      </c>
      <c r="B19" s="63" t="s">
        <v>62</v>
      </c>
      <c r="C19" s="64" t="s">
        <v>63</v>
      </c>
      <c r="D19" s="65"/>
      <c r="E19" s="136">
        <v>0.71448363819741512</v>
      </c>
      <c r="F19" s="136">
        <v>3.7192131637421987E-2</v>
      </c>
      <c r="G19" s="136">
        <v>0.43554873631638924</v>
      </c>
      <c r="H19" s="136" t="s">
        <v>390</v>
      </c>
      <c r="I19" s="136">
        <v>3.0820325824277413E-2</v>
      </c>
      <c r="J19" s="136">
        <v>4.5799943182487417E-2</v>
      </c>
      <c r="K19" s="136">
        <v>6.8103425424160077E-2</v>
      </c>
      <c r="L19" s="136" t="s">
        <v>393</v>
      </c>
      <c r="M19" s="136">
        <v>0.18633226464653566</v>
      </c>
      <c r="N19" s="136">
        <v>0.60997469377217262</v>
      </c>
      <c r="O19" s="136">
        <v>8.8916335550653734E-3</v>
      </c>
      <c r="P19" s="136">
        <v>4.0104074596282506E-2</v>
      </c>
      <c r="Q19" s="136">
        <v>1.8818488987926974E-2</v>
      </c>
      <c r="R19" s="136">
        <v>6.0553543259784209E-2</v>
      </c>
      <c r="S19" s="136">
        <v>7.8362245390484864E-2</v>
      </c>
      <c r="T19" s="136">
        <v>5.9386847764219333E-2</v>
      </c>
      <c r="U19" s="136">
        <v>8.5615221620266285E-3</v>
      </c>
      <c r="V19" s="136">
        <v>0.91503349929250011</v>
      </c>
      <c r="W19" s="136">
        <v>3.8357377176085841</v>
      </c>
      <c r="X19" s="136">
        <v>0.21006715320829131</v>
      </c>
      <c r="Y19" s="136">
        <v>0.29405780088430455</v>
      </c>
      <c r="Z19" s="136">
        <v>0.11551230371860795</v>
      </c>
      <c r="AA19" s="136">
        <v>9.2004986478422882E-2</v>
      </c>
      <c r="AB19" s="136">
        <v>0.87869812885531595</v>
      </c>
      <c r="AC19" s="136">
        <v>1.9477021680521022E-2</v>
      </c>
      <c r="AD19" s="136">
        <v>0.75990910979331994</v>
      </c>
      <c r="AE19" s="137"/>
      <c r="AF19" s="138">
        <v>525.92929970502678</v>
      </c>
      <c r="AG19" s="138">
        <v>4470.053587019529</v>
      </c>
      <c r="AH19" s="138">
        <v>7889.0803749634842</v>
      </c>
      <c r="AI19" s="138" t="s">
        <v>390</v>
      </c>
      <c r="AJ19" s="138" t="s">
        <v>390</v>
      </c>
      <c r="AK19" s="138">
        <v>8.3527942282844574</v>
      </c>
      <c r="AL19" s="147" t="s">
        <v>396</v>
      </c>
    </row>
    <row r="20" spans="1:38" s="2" customFormat="1" ht="26.25" customHeight="1" thickBot="1" x14ac:dyDescent="0.25">
      <c r="A20" s="63" t="s">
        <v>53</v>
      </c>
      <c r="B20" s="63" t="s">
        <v>64</v>
      </c>
      <c r="C20" s="64" t="s">
        <v>65</v>
      </c>
      <c r="D20" s="65"/>
      <c r="E20" s="136">
        <v>3.3107367971108741</v>
      </c>
      <c r="F20" s="136">
        <v>3.2186890000944081E-2</v>
      </c>
      <c r="G20" s="136">
        <v>12.632981233968561</v>
      </c>
      <c r="H20" s="136" t="s">
        <v>390</v>
      </c>
      <c r="I20" s="136">
        <v>0.19865006015887354</v>
      </c>
      <c r="J20" s="136">
        <v>0.22437559611757316</v>
      </c>
      <c r="K20" s="136">
        <v>0.29903843180574646</v>
      </c>
      <c r="L20" s="136" t="s">
        <v>393</v>
      </c>
      <c r="M20" s="136">
        <v>5.5480042303305392</v>
      </c>
      <c r="N20" s="136">
        <v>1.0417192707960243</v>
      </c>
      <c r="O20" s="136">
        <v>0.11935021794480116</v>
      </c>
      <c r="P20" s="136">
        <v>5.4871573392905049E-2</v>
      </c>
      <c r="Q20" s="136">
        <v>2.6344087219108605E-2</v>
      </c>
      <c r="R20" s="136">
        <v>0.27414020879486756</v>
      </c>
      <c r="S20" s="136">
        <v>0.15676281578579682</v>
      </c>
      <c r="T20" s="136">
        <v>9.5943165318794973E-2</v>
      </c>
      <c r="U20" s="136">
        <v>1.5399921733040396E-2</v>
      </c>
      <c r="V20" s="136">
        <v>5.5021558320478698</v>
      </c>
      <c r="W20" s="136">
        <v>2.0732146398134721</v>
      </c>
      <c r="X20" s="136">
        <v>0.36412159519202592</v>
      </c>
      <c r="Y20" s="136">
        <v>0.50950244515528609</v>
      </c>
      <c r="Z20" s="136">
        <v>0.19092627027702014</v>
      </c>
      <c r="AA20" s="136">
        <v>0.15074265640174686</v>
      </c>
      <c r="AB20" s="136">
        <v>1.215292967026079</v>
      </c>
      <c r="AC20" s="136">
        <v>4.5461035016475096E-2</v>
      </c>
      <c r="AD20" s="136">
        <v>1.036429854935335</v>
      </c>
      <c r="AE20" s="137"/>
      <c r="AF20" s="138">
        <v>426.09826377157214</v>
      </c>
      <c r="AG20" s="138">
        <v>6093.7038804235772</v>
      </c>
      <c r="AH20" s="138">
        <v>3727.2006799353321</v>
      </c>
      <c r="AI20" s="138">
        <v>8334.8982466816069</v>
      </c>
      <c r="AJ20" s="138" t="s">
        <v>390</v>
      </c>
      <c r="AK20" s="138" t="s">
        <v>385</v>
      </c>
      <c r="AL20" s="147" t="s">
        <v>49</v>
      </c>
    </row>
    <row r="21" spans="1:38" s="2" customFormat="1" ht="26.25" customHeight="1" thickBot="1" x14ac:dyDescent="0.25">
      <c r="A21" s="63" t="s">
        <v>53</v>
      </c>
      <c r="B21" s="63" t="s">
        <v>66</v>
      </c>
      <c r="C21" s="64" t="s">
        <v>67</v>
      </c>
      <c r="D21" s="65"/>
      <c r="E21" s="136">
        <v>0.7767734955769332</v>
      </c>
      <c r="F21" s="136">
        <v>5.1821501614674366E-2</v>
      </c>
      <c r="G21" s="136">
        <v>0.87066986282791381</v>
      </c>
      <c r="H21" s="136">
        <v>7.4824447715344409E-3</v>
      </c>
      <c r="I21" s="136">
        <v>6.4872542633055905E-2</v>
      </c>
      <c r="J21" s="136">
        <v>0.10356477693653905</v>
      </c>
      <c r="K21" s="136">
        <v>0.17289340243918536</v>
      </c>
      <c r="L21" s="136" t="s">
        <v>393</v>
      </c>
      <c r="M21" s="136">
        <v>0.41880058195841374</v>
      </c>
      <c r="N21" s="136">
        <v>6.0762881098618722E-2</v>
      </c>
      <c r="O21" s="136">
        <v>1.2123149424407586E-3</v>
      </c>
      <c r="P21" s="136">
        <v>8.5879042595141866E-3</v>
      </c>
      <c r="Q21" s="136">
        <v>2.7288806292559285E-3</v>
      </c>
      <c r="R21" s="136">
        <v>6.9448532873804762E-3</v>
      </c>
      <c r="S21" s="136">
        <v>8.1231302324199992E-3</v>
      </c>
      <c r="T21" s="136">
        <v>5.9862775874983997E-3</v>
      </c>
      <c r="U21" s="136">
        <v>1.4073638247456999E-3</v>
      </c>
      <c r="V21" s="136">
        <v>0.12566834712439645</v>
      </c>
      <c r="W21" s="136">
        <v>9.9126481963827173E-2</v>
      </c>
      <c r="X21" s="136">
        <v>2.8177770525270644E-2</v>
      </c>
      <c r="Y21" s="136">
        <v>6.0803412991002372E-2</v>
      </c>
      <c r="Z21" s="136">
        <v>2.1709804543051749E-2</v>
      </c>
      <c r="AA21" s="136">
        <v>1.9077418128292323E-2</v>
      </c>
      <c r="AB21" s="136">
        <v>0.12976840618761709</v>
      </c>
      <c r="AC21" s="136">
        <v>4.2969652619965202E-4</v>
      </c>
      <c r="AD21" s="136">
        <v>7.5862808025104589E-2</v>
      </c>
      <c r="AE21" s="137"/>
      <c r="AF21" s="138">
        <v>486.85154135825468</v>
      </c>
      <c r="AG21" s="138">
        <v>446.24100999943863</v>
      </c>
      <c r="AH21" s="138">
        <v>9221.301894281225</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5.6646863493259323</v>
      </c>
      <c r="F22" s="136">
        <v>7.3994284436176908E-2</v>
      </c>
      <c r="G22" s="136">
        <v>0.6583083944664414</v>
      </c>
      <c r="H22" s="136" t="s">
        <v>390</v>
      </c>
      <c r="I22" s="136">
        <v>2.4460932874140095E-2</v>
      </c>
      <c r="J22" s="136">
        <v>3.4434665887258395E-2</v>
      </c>
      <c r="K22" s="136">
        <v>3.8560944387045173E-2</v>
      </c>
      <c r="L22" s="136" t="s">
        <v>393</v>
      </c>
      <c r="M22" s="136">
        <v>11.358312034926842</v>
      </c>
      <c r="N22" s="136">
        <v>0.195216</v>
      </c>
      <c r="O22" s="136">
        <v>1.5935999999999999E-2</v>
      </c>
      <c r="P22" s="136">
        <v>9.7608E-2</v>
      </c>
      <c r="Q22" s="136">
        <v>5.2787999999999995E-2</v>
      </c>
      <c r="R22" s="136">
        <v>8.1671999999999995E-2</v>
      </c>
      <c r="S22" s="136">
        <v>0.12888239999999998</v>
      </c>
      <c r="T22" s="136">
        <v>9.7608E-2</v>
      </c>
      <c r="U22" s="136">
        <v>5.0397599999999994E-2</v>
      </c>
      <c r="V22" s="136">
        <v>0.84460799999999991</v>
      </c>
      <c r="W22" s="136">
        <v>8.1671999999999995E-3</v>
      </c>
      <c r="X22" s="136">
        <v>1.2947999999999999E-5</v>
      </c>
      <c r="Y22" s="136">
        <v>5.5775999999999992E-4</v>
      </c>
      <c r="Z22" s="136">
        <v>1.5338399999999998E-4</v>
      </c>
      <c r="AA22" s="136">
        <v>8.5656000000000008E-5</v>
      </c>
      <c r="AB22" s="136">
        <v>8.09748E-4</v>
      </c>
      <c r="AC22" s="136">
        <v>9.1631999999999981E-3</v>
      </c>
      <c r="AD22" s="136">
        <v>0.205176</v>
      </c>
      <c r="AE22" s="137"/>
      <c r="AF22" s="138">
        <v>573.61231776938712</v>
      </c>
      <c r="AG22" s="138">
        <v>6420.9181690336882</v>
      </c>
      <c r="AH22" s="138">
        <v>10763.869973442801</v>
      </c>
      <c r="AI22" s="138">
        <v>95.989571999999995</v>
      </c>
      <c r="AJ22" s="138">
        <v>17.640856851813975</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2.5660277349658651</v>
      </c>
      <c r="F24" s="136">
        <v>0.12205071168644657</v>
      </c>
      <c r="G24" s="136">
        <v>2.3564237327939304</v>
      </c>
      <c r="H24" s="136">
        <v>2.6895653992517889E-2</v>
      </c>
      <c r="I24" s="136">
        <v>0.69724793499838944</v>
      </c>
      <c r="J24" s="136">
        <v>0.9521119199329845</v>
      </c>
      <c r="K24" s="136">
        <v>1.4633549758493161</v>
      </c>
      <c r="L24" s="136" t="s">
        <v>393</v>
      </c>
      <c r="M24" s="136">
        <v>3.6969060167156393</v>
      </c>
      <c r="N24" s="136">
        <v>0.34272562274856017</v>
      </c>
      <c r="O24" s="136">
        <v>1.8989344322247657E-2</v>
      </c>
      <c r="P24" s="136">
        <v>2.9902607858361355E-2</v>
      </c>
      <c r="Q24" s="136">
        <v>1.154184018468396E-2</v>
      </c>
      <c r="R24" s="136">
        <v>5.7908392054560505E-2</v>
      </c>
      <c r="S24" s="136">
        <v>4.7686507665794832E-2</v>
      </c>
      <c r="T24" s="136">
        <v>3.2784743180038933E-2</v>
      </c>
      <c r="U24" s="136">
        <v>5.968025465884424E-3</v>
      </c>
      <c r="V24" s="136">
        <v>1.0747673610884334</v>
      </c>
      <c r="W24" s="136">
        <v>0.59705134448706232</v>
      </c>
      <c r="X24" s="136">
        <v>0.13250591297376874</v>
      </c>
      <c r="Y24" s="136">
        <v>0.21995681057621005</v>
      </c>
      <c r="Z24" s="136">
        <v>8.3635842555123685E-2</v>
      </c>
      <c r="AA24" s="136">
        <v>6.9911733057902353E-2</v>
      </c>
      <c r="AB24" s="136">
        <v>0.50601029916300488</v>
      </c>
      <c r="AC24" s="136">
        <v>7.1274073419616115E-3</v>
      </c>
      <c r="AD24" s="136">
        <v>0.39559943655303942</v>
      </c>
      <c r="AE24" s="137"/>
      <c r="AF24" s="138">
        <v>421.8767762546928</v>
      </c>
      <c r="AG24" s="138">
        <v>2308.3647650970797</v>
      </c>
      <c r="AH24" s="138">
        <v>20092.474732598566</v>
      </c>
      <c r="AI24" s="138">
        <v>1138.4805210072864</v>
      </c>
      <c r="AJ24" s="138" t="s">
        <v>390</v>
      </c>
      <c r="AK24" s="138">
        <v>5.700479937364678</v>
      </c>
      <c r="AL24" s="147" t="s">
        <v>396</v>
      </c>
    </row>
    <row r="25" spans="1:38" s="2" customFormat="1" ht="26.25" customHeight="1" thickBot="1" x14ac:dyDescent="0.25">
      <c r="A25" s="63" t="s">
        <v>73</v>
      </c>
      <c r="B25" s="67" t="s">
        <v>74</v>
      </c>
      <c r="C25" s="69" t="s">
        <v>75</v>
      </c>
      <c r="D25" s="65"/>
      <c r="E25" s="136">
        <v>8.0386673089076474E-2</v>
      </c>
      <c r="F25" s="136">
        <v>9.1295470253617106E-4</v>
      </c>
      <c r="G25" s="136">
        <v>2.1394852735968653E-2</v>
      </c>
      <c r="H25" s="136" t="s">
        <v>393</v>
      </c>
      <c r="I25" s="136">
        <v>5.5445897236125409E-4</v>
      </c>
      <c r="J25" s="136">
        <v>5.5445897236125409E-4</v>
      </c>
      <c r="K25" s="136">
        <v>5.5445897236125409E-4</v>
      </c>
      <c r="L25" s="136">
        <v>2.6614030673340197E-4</v>
      </c>
      <c r="M25" s="136">
        <v>5.4332126109121699E-2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105.51289695243086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6.3752329012662215E-2</v>
      </c>
      <c r="F26" s="136">
        <v>5.3340456549271441E-4</v>
      </c>
      <c r="G26" s="136">
        <v>1.7772613182364141E-2</v>
      </c>
      <c r="H26" s="136" t="s">
        <v>393</v>
      </c>
      <c r="I26" s="136">
        <v>3.5443762295830135E-4</v>
      </c>
      <c r="J26" s="136">
        <v>3.5443762295830135E-4</v>
      </c>
      <c r="K26" s="136">
        <v>3.5443762295830135E-4</v>
      </c>
      <c r="L26" s="136">
        <v>1.7013005901998465E-4</v>
      </c>
      <c r="M26" s="136">
        <v>1.5676846149341738E-2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12.405515606305512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12.57836143020166</v>
      </c>
      <c r="F27" s="136">
        <v>18.385188263361108</v>
      </c>
      <c r="G27" s="136">
        <v>0.50234193958830153</v>
      </c>
      <c r="H27" s="136">
        <v>2.1350541033987234E-2</v>
      </c>
      <c r="I27" s="136">
        <v>0.46149733186482667</v>
      </c>
      <c r="J27" s="136">
        <v>0.46149733186482667</v>
      </c>
      <c r="K27" s="136">
        <v>0.46149733186482667</v>
      </c>
      <c r="L27" s="136">
        <v>0.24829677543508716</v>
      </c>
      <c r="M27" s="136">
        <v>184.1124127531973</v>
      </c>
      <c r="N27" s="136">
        <v>7.024132344579435</v>
      </c>
      <c r="O27" s="136">
        <v>3.1736910995134385E-3</v>
      </c>
      <c r="P27" s="136">
        <v>4.4218056828934623E-3</v>
      </c>
      <c r="Q27" s="136">
        <v>1.4754929452728125E-4</v>
      </c>
      <c r="R27" s="136">
        <v>2.0221881851177296E-2</v>
      </c>
      <c r="S27" s="136">
        <v>0.65094168017409326</v>
      </c>
      <c r="T27" s="136">
        <v>2.7088352683463622E-2</v>
      </c>
      <c r="U27" s="136">
        <v>1.0065228634090067E-4</v>
      </c>
      <c r="V27" s="136">
        <v>0.44260611162777502</v>
      </c>
      <c r="W27" s="136">
        <v>0.27144630000000003</v>
      </c>
      <c r="X27" s="136">
        <v>5.3623407324000002E-3</v>
      </c>
      <c r="Y27" s="136">
        <v>7.8957002398999995E-3</v>
      </c>
      <c r="Z27" s="136">
        <v>4.0394966793999999E-3</v>
      </c>
      <c r="AA27" s="136">
        <v>8.2188266077E-3</v>
      </c>
      <c r="AB27" s="136">
        <v>2.5516364259400001E-2</v>
      </c>
      <c r="AC27" s="136">
        <v>1.8116700000000001E-4</v>
      </c>
      <c r="AD27" s="136">
        <v>4.5919399999999999E-5</v>
      </c>
      <c r="AE27" s="137"/>
      <c r="AF27" s="138">
        <v>23761.785373766699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2.4746960211039637</v>
      </c>
      <c r="F28" s="136">
        <v>0.67616914003679651</v>
      </c>
      <c r="G28" s="136">
        <v>0.22569540081557959</v>
      </c>
      <c r="H28" s="136">
        <v>3.8725701624443194E-3</v>
      </c>
      <c r="I28" s="136">
        <v>0.35067806422627534</v>
      </c>
      <c r="J28" s="136">
        <v>0.35067806422627534</v>
      </c>
      <c r="K28" s="136">
        <v>0.35067806422627534</v>
      </c>
      <c r="L28" s="136">
        <v>0.19745983309848575</v>
      </c>
      <c r="M28" s="136">
        <v>7.9087399710338948</v>
      </c>
      <c r="N28" s="136">
        <v>0.30749434996119257</v>
      </c>
      <c r="O28" s="136">
        <v>1.4350011850190031E-4</v>
      </c>
      <c r="P28" s="136">
        <v>6.9334111586016899E-4</v>
      </c>
      <c r="Q28" s="136">
        <v>1.5748284248999408E-5</v>
      </c>
      <c r="R28" s="136">
        <v>4.4265018685887315E-3</v>
      </c>
      <c r="S28" s="136">
        <v>0.14088625304735142</v>
      </c>
      <c r="T28" s="136">
        <v>5.8126239635529191E-3</v>
      </c>
      <c r="U28" s="136">
        <v>1.3785534952654969E-5</v>
      </c>
      <c r="V28" s="136">
        <v>8.3486253737950017E-2</v>
      </c>
      <c r="W28" s="136">
        <v>7.1360400000000004E-2</v>
      </c>
      <c r="X28" s="136">
        <v>1.9507570696E-3</v>
      </c>
      <c r="Y28" s="136">
        <v>2.2367447881000003E-3</v>
      </c>
      <c r="Z28" s="136">
        <v>1.6964715546E-3</v>
      </c>
      <c r="AA28" s="136">
        <v>1.9058723225000001E-3</v>
      </c>
      <c r="AB28" s="136">
        <v>7.7898457348000005E-3</v>
      </c>
      <c r="AC28" s="136">
        <v>2.1355199999999998E-5</v>
      </c>
      <c r="AD28" s="136">
        <v>6.6708999999999999E-6</v>
      </c>
      <c r="AE28" s="137"/>
      <c r="AF28" s="138">
        <v>5053.5906644508004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18.330901115954433</v>
      </c>
      <c r="F29" s="136">
        <v>1.914370376927927</v>
      </c>
      <c r="G29" s="136">
        <v>0.93842191241417561</v>
      </c>
      <c r="H29" s="136">
        <v>5.9960576716080157E-3</v>
      </c>
      <c r="I29" s="136">
        <v>0.7177488915986413</v>
      </c>
      <c r="J29" s="136">
        <v>0.7177488915986413</v>
      </c>
      <c r="K29" s="136">
        <v>0.7177488915986413</v>
      </c>
      <c r="L29" s="136">
        <v>0.36807132337312065</v>
      </c>
      <c r="M29" s="136">
        <v>5.1798694906846299</v>
      </c>
      <c r="N29" s="136">
        <v>0.22540100894784507</v>
      </c>
      <c r="O29" s="136">
        <v>1.2300177271271553E-4</v>
      </c>
      <c r="P29" s="136">
        <v>2.4048228065232935E-3</v>
      </c>
      <c r="Q29" s="136">
        <v>4.7326983631959298E-5</v>
      </c>
      <c r="R29" s="136">
        <v>1.6682155268310607E-2</v>
      </c>
      <c r="S29" s="136">
        <v>0.52973113365402269</v>
      </c>
      <c r="T29" s="136">
        <v>2.1817100224163007E-2</v>
      </c>
      <c r="U29" s="136">
        <v>4.5889381882368325E-5</v>
      </c>
      <c r="V29" s="136">
        <v>0.31362754913534324</v>
      </c>
      <c r="W29" s="136">
        <v>0.13213170000000002</v>
      </c>
      <c r="X29" s="136">
        <v>1.8875935587E-3</v>
      </c>
      <c r="Y29" s="136">
        <v>1.14304276604E-2</v>
      </c>
      <c r="Z29" s="136">
        <v>1.2772716413E-2</v>
      </c>
      <c r="AA29" s="136">
        <v>2.9362566471000003E-3</v>
      </c>
      <c r="AB29" s="136">
        <v>2.90269942792E-2</v>
      </c>
      <c r="AC29" s="136">
        <v>3.4499499999999997E-5</v>
      </c>
      <c r="AD29" s="136">
        <v>2.3240499999999999E-5</v>
      </c>
      <c r="AE29" s="137"/>
      <c r="AF29" s="138">
        <v>18941.790443694601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8.9158221375195509E-2</v>
      </c>
      <c r="F30" s="136">
        <v>1.1625381845154938</v>
      </c>
      <c r="G30" s="136">
        <v>8.9073842731914338E-3</v>
      </c>
      <c r="H30" s="136">
        <v>6.9761866823385746E-4</v>
      </c>
      <c r="I30" s="136">
        <v>2.2584660405288923E-2</v>
      </c>
      <c r="J30" s="136">
        <v>2.2584660405288923E-2</v>
      </c>
      <c r="K30" s="136">
        <v>2.2584660405288923E-2</v>
      </c>
      <c r="L30" s="136">
        <v>3.5545641736654697E-3</v>
      </c>
      <c r="M30" s="136">
        <v>5.9867843916479613</v>
      </c>
      <c r="N30" s="136">
        <v>0.20097559024209677</v>
      </c>
      <c r="O30" s="136">
        <v>9.8493709605266061E-5</v>
      </c>
      <c r="P30" s="136">
        <v>1.1557800073476642E-4</v>
      </c>
      <c r="Q30" s="136">
        <v>1.2554234235172171E-5</v>
      </c>
      <c r="R30" s="136">
        <v>4.7883872056117142E-4</v>
      </c>
      <c r="S30" s="136">
        <v>1.5288988007821334E-2</v>
      </c>
      <c r="T30" s="136">
        <v>6.4148006490462122E-4</v>
      </c>
      <c r="U30" s="136">
        <v>5.7315405295497431E-6</v>
      </c>
      <c r="V30" s="136">
        <v>0.15788834468287422</v>
      </c>
      <c r="W30" s="136">
        <v>9.7841000000000004E-3</v>
      </c>
      <c r="X30" s="136">
        <v>1.337163286E-4</v>
      </c>
      <c r="Y30" s="136">
        <v>2.2435699140000001E-4</v>
      </c>
      <c r="Z30" s="136">
        <v>8.9075837699999994E-5</v>
      </c>
      <c r="AA30" s="136">
        <v>2.5972302300000002E-4</v>
      </c>
      <c r="AB30" s="136">
        <v>7.0687218069999998E-4</v>
      </c>
      <c r="AC30" s="136">
        <v>9.7839999999999998E-6</v>
      </c>
      <c r="AD30" s="136">
        <v>7.4359000000000002E-6</v>
      </c>
      <c r="AE30" s="137"/>
      <c r="AF30" s="138">
        <v>562.8621077478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3.8804206593001576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0.13989412845034646</v>
      </c>
      <c r="J32" s="136">
        <v>0.26344590390241285</v>
      </c>
      <c r="K32" s="136">
        <v>0.34382401986601369</v>
      </c>
      <c r="L32" s="136" t="s">
        <v>385</v>
      </c>
      <c r="M32" s="136" t="s">
        <v>393</v>
      </c>
      <c r="N32" s="136">
        <v>0.37045406851499851</v>
      </c>
      <c r="O32" s="136">
        <v>1.6957043751832069E-3</v>
      </c>
      <c r="P32" s="136">
        <v>1.1128230553383779E-6</v>
      </c>
      <c r="Q32" s="136">
        <v>1.1128230553383771E-12</v>
      </c>
      <c r="R32" s="136">
        <v>0.13748629094290118</v>
      </c>
      <c r="S32" s="136">
        <v>3.0121343479867764</v>
      </c>
      <c r="T32" s="136">
        <v>2.1609377136864255E-2</v>
      </c>
      <c r="U32" s="136">
        <v>2.7978825690069308E-3</v>
      </c>
      <c r="V32" s="136">
        <v>1.1128230553383773</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11131.2356970044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7.8659937843593125E-2</v>
      </c>
      <c r="J33" s="136">
        <v>0.14566655156220948</v>
      </c>
      <c r="K33" s="136">
        <v>0.29133310312441896</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11131.2356970044</v>
      </c>
      <c r="AL33" s="147" t="s">
        <v>382</v>
      </c>
    </row>
    <row r="34" spans="1:38" s="2" customFormat="1" ht="26.25" customHeight="1" thickBot="1" x14ac:dyDescent="0.25">
      <c r="A34" s="63" t="s">
        <v>70</v>
      </c>
      <c r="B34" s="63" t="s">
        <v>93</v>
      </c>
      <c r="C34" s="64" t="s">
        <v>94</v>
      </c>
      <c r="D34" s="65"/>
      <c r="E34" s="136">
        <v>3.2996450941028854</v>
      </c>
      <c r="F34" s="136">
        <v>0.29281201693851944</v>
      </c>
      <c r="G34" s="136">
        <v>1.2594065244667504E-3</v>
      </c>
      <c r="H34" s="136">
        <v>4.4079228356336264E-4</v>
      </c>
      <c r="I34" s="136">
        <v>8.6269346925972393E-2</v>
      </c>
      <c r="J34" s="136">
        <v>9.0677269761606019E-2</v>
      </c>
      <c r="K34" s="136">
        <v>9.5714895859473015E-2</v>
      </c>
      <c r="L34" s="136">
        <v>5.6075075501882059E-2</v>
      </c>
      <c r="M34" s="136">
        <v>0.6737824905897114</v>
      </c>
      <c r="N34" s="136" t="s">
        <v>393</v>
      </c>
      <c r="O34" s="136">
        <v>6.2970326223337522E-4</v>
      </c>
      <c r="P34" s="136" t="s">
        <v>393</v>
      </c>
      <c r="Q34" s="136" t="s">
        <v>393</v>
      </c>
      <c r="R34" s="136">
        <v>3.1485163111668758E-3</v>
      </c>
      <c r="S34" s="136">
        <v>0.10704955457967377</v>
      </c>
      <c r="T34" s="136">
        <v>4.4079228356336264E-3</v>
      </c>
      <c r="U34" s="136">
        <v>6.2970326223337522E-4</v>
      </c>
      <c r="V34" s="136">
        <v>6.2970326223337508E-2</v>
      </c>
      <c r="W34" s="136">
        <v>6.2970326223337515E-3</v>
      </c>
      <c r="X34" s="136">
        <v>1.8891097867001253E-3</v>
      </c>
      <c r="Y34" s="136">
        <v>3.1485163111668758E-3</v>
      </c>
      <c r="Z34" s="136">
        <v>2.3424961355081555E-6</v>
      </c>
      <c r="AA34" s="136">
        <v>5.4154480552070263E-7</v>
      </c>
      <c r="AB34" s="136">
        <v>5.04051013880803E-3</v>
      </c>
      <c r="AC34" s="136">
        <v>5.0376260978670013E-4</v>
      </c>
      <c r="AD34" s="136">
        <v>0.62970326223337514</v>
      </c>
      <c r="AE34" s="137"/>
      <c r="AF34" s="138">
        <v>2676.239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1.1106595190933326</v>
      </c>
      <c r="F36" s="136">
        <v>3.7815645669003757E-2</v>
      </c>
      <c r="G36" s="136">
        <v>0.28011589384447222</v>
      </c>
      <c r="H36" s="136">
        <v>9.8040562845565284E-5</v>
      </c>
      <c r="I36" s="136">
        <v>7.8432450276452237E-2</v>
      </c>
      <c r="J36" s="136">
        <v>8.6835927091786405E-2</v>
      </c>
      <c r="K36" s="136">
        <v>8.6835927091786405E-2</v>
      </c>
      <c r="L36" s="136">
        <v>1.0420311251014369E-2</v>
      </c>
      <c r="M36" s="136">
        <v>0.10364288072245476</v>
      </c>
      <c r="N36" s="136">
        <v>2.5210430446002503E-3</v>
      </c>
      <c r="O36" s="136">
        <v>2.8011589384447229E-4</v>
      </c>
      <c r="P36" s="136">
        <v>2.8011589384447229E-4</v>
      </c>
      <c r="Q36" s="136">
        <v>9.523940390712058E-3</v>
      </c>
      <c r="R36" s="136">
        <v>1.0084172178401001E-2</v>
      </c>
      <c r="S36" s="136">
        <v>1.7507243365279514E-2</v>
      </c>
      <c r="T36" s="136">
        <v>0.44818543015115564</v>
      </c>
      <c r="U36" s="136">
        <v>2.9412168853669585E-3</v>
      </c>
      <c r="V36" s="136">
        <v>1.6806953630668336E-2</v>
      </c>
      <c r="W36" s="136">
        <v>6.5827235053450984E-4</v>
      </c>
      <c r="X36" s="136">
        <v>4.201738407667084E-4</v>
      </c>
      <c r="Y36" s="136">
        <v>7.0028973461118069E-4</v>
      </c>
      <c r="Z36" s="136">
        <v>5.2101556255071847E-7</v>
      </c>
      <c r="AA36" s="136">
        <v>1.2044983435312309E-7</v>
      </c>
      <c r="AB36" s="136">
        <v>1.1211050407747929E-3</v>
      </c>
      <c r="AC36" s="136">
        <v>1.9608112569113063E-3</v>
      </c>
      <c r="AD36" s="136">
        <v>7.9833029745674591E-3</v>
      </c>
      <c r="AE36" s="137"/>
      <c r="AF36" s="138">
        <v>595.73484865295279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3.1034502022295154</v>
      </c>
      <c r="F37" s="136">
        <v>0.1218286233650253</v>
      </c>
      <c r="G37" s="136">
        <v>8.531540324636809E-4</v>
      </c>
      <c r="H37" s="136" t="s">
        <v>385</v>
      </c>
      <c r="I37" s="136">
        <v>1.0837259521746441E-4</v>
      </c>
      <c r="J37" s="136">
        <v>1.0837259521746441E-4</v>
      </c>
      <c r="K37" s="136">
        <v>1.0837259521746441E-4</v>
      </c>
      <c r="L37" s="136" t="s">
        <v>393</v>
      </c>
      <c r="M37" s="136">
        <v>0.36335106059439559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17418.610962207254</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2.7418567567692467</v>
      </c>
      <c r="F39" s="136">
        <v>0.22705954026697217</v>
      </c>
      <c r="G39" s="136">
        <v>2.1794842152172755</v>
      </c>
      <c r="H39" s="136" t="s">
        <v>390</v>
      </c>
      <c r="I39" s="136">
        <v>0.83287022967081148</v>
      </c>
      <c r="J39" s="136">
        <v>1.006380682591054</v>
      </c>
      <c r="K39" s="136">
        <v>1.4814027722503438</v>
      </c>
      <c r="L39" s="136" t="s">
        <v>393</v>
      </c>
      <c r="M39" s="136">
        <v>4.3238108745062203</v>
      </c>
      <c r="N39" s="136">
        <v>0.46062672711136854</v>
      </c>
      <c r="O39" s="136">
        <v>2.0505676967681585E-2</v>
      </c>
      <c r="P39" s="136">
        <v>2.4597204347450777E-2</v>
      </c>
      <c r="Q39" s="136">
        <v>1.5787662485275418E-2</v>
      </c>
      <c r="R39" s="136">
        <v>6.8901084814225771E-2</v>
      </c>
      <c r="S39" s="136">
        <v>6.6157967663796238E-2</v>
      </c>
      <c r="T39" s="136">
        <v>7.6037236280820139E-2</v>
      </c>
      <c r="U39" s="136">
        <v>6.3329822403954371E-3</v>
      </c>
      <c r="V39" s="136">
        <v>1.2236475128664182</v>
      </c>
      <c r="W39" s="136">
        <v>0.86509945721208081</v>
      </c>
      <c r="X39" s="136">
        <v>0.19698566743866427</v>
      </c>
      <c r="Y39" s="136">
        <v>0.26402148624675947</v>
      </c>
      <c r="Z39" s="136">
        <v>0.11581246686121872</v>
      </c>
      <c r="AA39" s="136">
        <v>9.5318958126524952E-2</v>
      </c>
      <c r="AB39" s="136">
        <v>0.6721385786731674</v>
      </c>
      <c r="AC39" s="136">
        <v>7.3329409237332457E-3</v>
      </c>
      <c r="AD39" s="136">
        <v>0.46367619869518295</v>
      </c>
      <c r="AE39" s="137"/>
      <c r="AF39" s="138">
        <v>374.32600088306674</v>
      </c>
      <c r="AG39" s="138">
        <v>3745.9957205195979</v>
      </c>
      <c r="AH39" s="138">
        <v>43028.122169915274</v>
      </c>
      <c r="AI39" s="138">
        <v>224.45841791599926</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4.0233259281912064</v>
      </c>
      <c r="F41" s="136">
        <v>89.81663358981092</v>
      </c>
      <c r="G41" s="136">
        <v>17.625188424022454</v>
      </c>
      <c r="H41" s="136">
        <v>0.62995378340669361</v>
      </c>
      <c r="I41" s="136">
        <v>49.697028213929862</v>
      </c>
      <c r="J41" s="136">
        <v>50.510612080189176</v>
      </c>
      <c r="K41" s="136">
        <v>55.254405259305877</v>
      </c>
      <c r="L41" s="136">
        <v>3.7335296416897816</v>
      </c>
      <c r="M41" s="136">
        <v>457.7175488894851</v>
      </c>
      <c r="N41" s="136">
        <v>0.68073127409222889</v>
      </c>
      <c r="O41" s="136">
        <v>0.10486842081414093</v>
      </c>
      <c r="P41" s="136">
        <v>0.2285967016868877</v>
      </c>
      <c r="Q41" s="136">
        <v>0.39321924981557388</v>
      </c>
      <c r="R41" s="136">
        <v>1.6580158253394346</v>
      </c>
      <c r="S41" s="136">
        <v>0.3078400075805941</v>
      </c>
      <c r="T41" s="136">
        <v>0.2187246409584136</v>
      </c>
      <c r="U41" s="136">
        <v>9.0249343918344174E-2</v>
      </c>
      <c r="V41" s="136">
        <v>3.5351128296462937</v>
      </c>
      <c r="W41" s="136">
        <v>5.8256445760693962</v>
      </c>
      <c r="X41" s="136">
        <v>8.5829357282950625</v>
      </c>
      <c r="Y41" s="136">
        <v>5.855963069296104</v>
      </c>
      <c r="Z41" s="136">
        <v>3.641129504051249</v>
      </c>
      <c r="AA41" s="136">
        <v>4.5385613987216811</v>
      </c>
      <c r="AB41" s="136">
        <v>22.618589700364101</v>
      </c>
      <c r="AC41" s="136">
        <v>4.7947286669772984</v>
      </c>
      <c r="AD41" s="136">
        <v>0.3943676711127182</v>
      </c>
      <c r="AE41" s="137"/>
      <c r="AF41" s="138">
        <v>1380</v>
      </c>
      <c r="AG41" s="138">
        <v>29051.193836493323</v>
      </c>
      <c r="AH41" s="138">
        <v>33366.707070674223</v>
      </c>
      <c r="AI41" s="138">
        <v>9294.6445512893806</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0.10981158048648652</v>
      </c>
      <c r="F43" s="136">
        <v>2.8427646385667714E-2</v>
      </c>
      <c r="G43" s="136">
        <v>0.14794189024209967</v>
      </c>
      <c r="H43" s="136" t="s">
        <v>393</v>
      </c>
      <c r="I43" s="136">
        <v>3.0976823783165627E-2</v>
      </c>
      <c r="J43" s="136">
        <v>7.0718761364073651E-2</v>
      </c>
      <c r="K43" s="136">
        <v>0.15467831607014132</v>
      </c>
      <c r="L43" s="136" t="s">
        <v>393</v>
      </c>
      <c r="M43" s="136">
        <v>0.28051740583464985</v>
      </c>
      <c r="N43" s="136">
        <v>4.69058478447456E-2</v>
      </c>
      <c r="O43" s="136">
        <v>6.8280536001783442E-4</v>
      </c>
      <c r="P43" s="136">
        <v>1.9059375437857639E-3</v>
      </c>
      <c r="Q43" s="136">
        <v>1.2885080778004582E-3</v>
      </c>
      <c r="R43" s="136">
        <v>4.0403058716635756E-3</v>
      </c>
      <c r="S43" s="136">
        <v>6.8993088973643832E-3</v>
      </c>
      <c r="T43" s="136">
        <v>7.9154344591626947E-3</v>
      </c>
      <c r="U43" s="136">
        <v>5.1430159771814093E-4</v>
      </c>
      <c r="V43" s="136">
        <v>7.0303869441196723E-2</v>
      </c>
      <c r="W43" s="136">
        <v>8.9487091709073596E-2</v>
      </c>
      <c r="X43" s="136">
        <v>2.2096645793370669E-2</v>
      </c>
      <c r="Y43" s="136">
        <v>2.8794332984451047E-2</v>
      </c>
      <c r="Z43" s="136">
        <v>1.13951638009189E-2</v>
      </c>
      <c r="AA43" s="136">
        <v>9.113433389231599E-3</v>
      </c>
      <c r="AB43" s="136">
        <v>7.1399575967972209E-2</v>
      </c>
      <c r="AC43" s="136">
        <v>1.5838307693812628E-4</v>
      </c>
      <c r="AD43" s="136">
        <v>4.3262095478591278E-2</v>
      </c>
      <c r="AE43" s="137"/>
      <c r="AF43" s="138">
        <v>44.876268739018506</v>
      </c>
      <c r="AG43" s="138">
        <v>209.31413856969587</v>
      </c>
      <c r="AH43" s="138">
        <v>1026.9732481114722</v>
      </c>
      <c r="AI43" s="138">
        <v>73.624126984322018</v>
      </c>
      <c r="AJ43" s="138" t="s">
        <v>390</v>
      </c>
      <c r="AK43" s="138" t="s">
        <v>385</v>
      </c>
      <c r="AL43" s="147"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393</v>
      </c>
      <c r="O44" s="136">
        <v>2.4999999999999999E-7</v>
      </c>
      <c r="P44" s="136" t="s">
        <v>385</v>
      </c>
      <c r="Q44" s="136" t="s">
        <v>385</v>
      </c>
      <c r="R44" s="136">
        <v>1.2500000000000003E-6</v>
      </c>
      <c r="S44" s="136">
        <v>4.2500000000000003E-5</v>
      </c>
      <c r="T44" s="136">
        <v>1.75E-6</v>
      </c>
      <c r="U44" s="136">
        <v>2.4999999999999999E-7</v>
      </c>
      <c r="V44" s="136">
        <v>2.5000000000000001E-5</v>
      </c>
      <c r="W44" s="136" t="s">
        <v>393</v>
      </c>
      <c r="X44" s="136">
        <v>7.8122600311095255E-7</v>
      </c>
      <c r="Y44" s="136">
        <v>1.2187739968890475E-6</v>
      </c>
      <c r="Z44" s="136" t="s">
        <v>393</v>
      </c>
      <c r="AA44" s="136" t="s">
        <v>393</v>
      </c>
      <c r="AB44" s="136" t="s">
        <v>393</v>
      </c>
      <c r="AC44" s="136" t="s">
        <v>393</v>
      </c>
      <c r="AD44" s="136" t="s">
        <v>393</v>
      </c>
      <c r="AE44" s="137"/>
      <c r="AF44" s="138">
        <v>1388.2925475687098</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0.18330618040878566</v>
      </c>
      <c r="F46" s="136">
        <v>6.7011296963906623E-3</v>
      </c>
      <c r="G46" s="136">
        <v>0.31838908933986748</v>
      </c>
      <c r="H46" s="136">
        <v>5.2337244793620825E-3</v>
      </c>
      <c r="I46" s="136">
        <v>3.7930883566914687E-2</v>
      </c>
      <c r="J46" s="136">
        <v>5.0563316225530661E-2</v>
      </c>
      <c r="K46" s="136">
        <v>9.5799291611472992E-2</v>
      </c>
      <c r="L46" s="136" t="s">
        <v>393</v>
      </c>
      <c r="M46" s="136">
        <v>0.22155196417268311</v>
      </c>
      <c r="N46" s="136">
        <v>0.21780266482441779</v>
      </c>
      <c r="O46" s="136">
        <v>2.6879342275257902E-3</v>
      </c>
      <c r="P46" s="136">
        <v>1.4380521218714295E-2</v>
      </c>
      <c r="Q46" s="136">
        <v>7.4724160187981982E-3</v>
      </c>
      <c r="R46" s="136">
        <v>2.60811109069027E-2</v>
      </c>
      <c r="S46" s="136">
        <v>2.6767492214061682E-2</v>
      </c>
      <c r="T46" s="136">
        <v>2.9889969190505145E-2</v>
      </c>
      <c r="U46" s="136">
        <v>3.4176260433933627E-3</v>
      </c>
      <c r="V46" s="136">
        <v>0.32731175016110425</v>
      </c>
      <c r="W46" s="136">
        <v>0.31603726636110419</v>
      </c>
      <c r="X46" s="136">
        <v>6.5362493263683111E-2</v>
      </c>
      <c r="Y46" s="136">
        <v>8.5699395896693162E-2</v>
      </c>
      <c r="Z46" s="136">
        <v>3.6692853089420163E-2</v>
      </c>
      <c r="AA46" s="136">
        <v>2.820880900100858E-2</v>
      </c>
      <c r="AB46" s="136">
        <v>0.21596355125080499</v>
      </c>
      <c r="AC46" s="136">
        <v>1.0530898427125166E-3</v>
      </c>
      <c r="AD46" s="136">
        <v>0.28670292792415403</v>
      </c>
      <c r="AE46" s="137"/>
      <c r="AF46" s="138">
        <v>10.366043591934417</v>
      </c>
      <c r="AG46" s="138">
        <v>317.65622488836647</v>
      </c>
      <c r="AH46" s="138">
        <v>1882.8391450816896</v>
      </c>
      <c r="AI46" s="138">
        <v>201.46471229238986</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10.8429</v>
      </c>
      <c r="G48" s="136" t="s">
        <v>385</v>
      </c>
      <c r="H48" s="136" t="s">
        <v>385</v>
      </c>
      <c r="I48" s="136">
        <v>0.14457200000000001</v>
      </c>
      <c r="J48" s="136">
        <v>1.0120040000000001</v>
      </c>
      <c r="K48" s="136">
        <v>2.1324369999999999</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3.6143000000000001</v>
      </c>
      <c r="AL48" s="147" t="s">
        <v>397</v>
      </c>
    </row>
    <row r="49" spans="1:38" s="2" customFormat="1" ht="26.25" customHeight="1" thickBot="1" x14ac:dyDescent="0.25">
      <c r="A49" s="63" t="s">
        <v>119</v>
      </c>
      <c r="B49" s="63" t="s">
        <v>122</v>
      </c>
      <c r="C49" s="64" t="s">
        <v>123</v>
      </c>
      <c r="D49" s="65"/>
      <c r="E49" s="136">
        <v>1.8435600000000002E-3</v>
      </c>
      <c r="F49" s="136">
        <v>1.5772680000000001E-2</v>
      </c>
      <c r="G49" s="136">
        <v>1.6387200000000002E-3</v>
      </c>
      <c r="H49" s="136">
        <v>7.5790800000000002E-3</v>
      </c>
      <c r="I49" s="136">
        <v>0.12495239999999999</v>
      </c>
      <c r="J49" s="136">
        <v>0.29906640000000001</v>
      </c>
      <c r="K49" s="136">
        <v>0.71079480000000006</v>
      </c>
      <c r="L49" s="136">
        <v>6.1226675999999994E-2</v>
      </c>
      <c r="M49" s="136">
        <v>0.94226399999999999</v>
      </c>
      <c r="N49" s="136">
        <v>0.77839199999999997</v>
      </c>
      <c r="O49" s="136">
        <v>1.4338800000000001E-2</v>
      </c>
      <c r="P49" s="136">
        <v>2.45808E-2</v>
      </c>
      <c r="Q49" s="136">
        <v>2.6629199999999999E-2</v>
      </c>
      <c r="R49" s="136">
        <v>0.34822800000000004</v>
      </c>
      <c r="S49" s="136">
        <v>9.8323199999999999E-2</v>
      </c>
      <c r="T49" s="136">
        <v>0.245808</v>
      </c>
      <c r="U49" s="136">
        <v>3.2774400000000002E-2</v>
      </c>
      <c r="V49" s="136">
        <v>0.45064799999999999</v>
      </c>
      <c r="W49" s="136">
        <v>6.1452</v>
      </c>
      <c r="X49" s="136">
        <v>0.32774399999999998</v>
      </c>
      <c r="Y49" s="136">
        <v>0.40968000000000004</v>
      </c>
      <c r="Z49" s="136">
        <v>0.20484000000000002</v>
      </c>
      <c r="AA49" s="136">
        <v>0.14338800000000002</v>
      </c>
      <c r="AB49" s="136">
        <v>7.2308520000000005</v>
      </c>
      <c r="AC49" s="136" t="s">
        <v>393</v>
      </c>
      <c r="AD49" s="136" t="s">
        <v>393</v>
      </c>
      <c r="AE49" s="137"/>
      <c r="AF49" s="138" t="s">
        <v>385</v>
      </c>
      <c r="AG49" s="138" t="s">
        <v>385</v>
      </c>
      <c r="AH49" s="138" t="s">
        <v>385</v>
      </c>
      <c r="AI49" s="138" t="s">
        <v>385</v>
      </c>
      <c r="AJ49" s="138" t="s">
        <v>385</v>
      </c>
      <c r="AK49" s="138">
        <v>2.0484</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1.3647500000000001</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13.647500000000001</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2.1829530000000003E-2</v>
      </c>
      <c r="O52" s="136">
        <v>2.1829530000000003E-2</v>
      </c>
      <c r="P52" s="136">
        <v>2.1829530000000003E-2</v>
      </c>
      <c r="Q52" s="136">
        <v>2.1829530000000003E-2</v>
      </c>
      <c r="R52" s="136">
        <v>2.1829530000000003E-2</v>
      </c>
      <c r="S52" s="136">
        <v>2.1829530000000003E-2</v>
      </c>
      <c r="T52" s="136">
        <v>2.1829530000000003E-2</v>
      </c>
      <c r="U52" s="136">
        <v>2.1829530000000003E-2</v>
      </c>
      <c r="V52" s="136">
        <v>2.1829530000000003E-2</v>
      </c>
      <c r="W52" s="136">
        <v>2.4397710000000003E-2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4.2803000000000004</v>
      </c>
      <c r="AL52" s="147" t="s">
        <v>401</v>
      </c>
    </row>
    <row r="53" spans="1:38" s="2" customFormat="1" ht="26.25" customHeight="1" thickBot="1" x14ac:dyDescent="0.25">
      <c r="A53" s="63" t="s">
        <v>119</v>
      </c>
      <c r="B53" s="67" t="s">
        <v>129</v>
      </c>
      <c r="C53" s="69" t="s">
        <v>130</v>
      </c>
      <c r="D53" s="66"/>
      <c r="E53" s="136" t="s">
        <v>385</v>
      </c>
      <c r="F53" s="136">
        <v>2.4574856947026342</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1.2287428473513171</v>
      </c>
      <c r="AL53" s="147" t="s">
        <v>402</v>
      </c>
    </row>
    <row r="54" spans="1:38" s="2" customFormat="1" ht="37.5" customHeight="1" thickBot="1" x14ac:dyDescent="0.25">
      <c r="A54" s="63" t="s">
        <v>119</v>
      </c>
      <c r="B54" s="67" t="s">
        <v>131</v>
      </c>
      <c r="C54" s="69" t="s">
        <v>132</v>
      </c>
      <c r="D54" s="66"/>
      <c r="E54" s="136" t="s">
        <v>385</v>
      </c>
      <c r="F54" s="136">
        <v>8.0264000000000006</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80264</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5.4305066729627142E-2</v>
      </c>
      <c r="J57" s="136">
        <v>0.12810671530774512</v>
      </c>
      <c r="K57" s="136">
        <v>0.31532812288178019</v>
      </c>
      <c r="L57" s="136">
        <v>1.6291520018888142E-3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1992</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5.5938019988367544E-3</v>
      </c>
      <c r="J58" s="136">
        <v>6.7125613163276809E-2</v>
      </c>
      <c r="K58" s="136">
        <v>0.5593801282692803</v>
      </c>
      <c r="L58" s="136">
        <v>2.5731489194649072E-5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8.9753894434359563E-2</v>
      </c>
      <c r="J59" s="136">
        <v>9.3699120563342397E-2</v>
      </c>
      <c r="K59" s="136">
        <v>9.8630653224570944E-2</v>
      </c>
      <c r="L59" s="136">
        <v>5.564741454930293E-5</v>
      </c>
      <c r="M59" s="136" t="s">
        <v>392</v>
      </c>
      <c r="N59" s="136">
        <v>0.30537814837362276</v>
      </c>
      <c r="O59" s="136">
        <v>7.1514615082499946E-3</v>
      </c>
      <c r="P59" s="136">
        <v>7.3370804999999982E-4</v>
      </c>
      <c r="Q59" s="136">
        <v>1.7282698644937488E-2</v>
      </c>
      <c r="R59" s="136">
        <v>2.2050339650437484E-2</v>
      </c>
      <c r="S59" s="136">
        <v>1.7119854499999996E-3</v>
      </c>
      <c r="T59" s="136">
        <v>1.4302923016499989E-2</v>
      </c>
      <c r="U59" s="136">
        <v>8.9393268853124944E-2</v>
      </c>
      <c r="V59" s="136">
        <v>9.0490659499999973E-2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244.56934999999993</v>
      </c>
      <c r="AL59" s="147" t="s">
        <v>407</v>
      </c>
    </row>
    <row r="60" spans="1:38" s="2" customFormat="1" ht="26.25" customHeight="1" thickBot="1" x14ac:dyDescent="0.25">
      <c r="A60" s="63" t="s">
        <v>53</v>
      </c>
      <c r="B60" s="71" t="s">
        <v>142</v>
      </c>
      <c r="C60" s="64" t="s">
        <v>143</v>
      </c>
      <c r="D60" s="110"/>
      <c r="E60" s="136">
        <v>8.1576422886661445E-3</v>
      </c>
      <c r="F60" s="136">
        <v>1.6570793268242353E-4</v>
      </c>
      <c r="G60" s="136">
        <v>6.8887988285812989E-3</v>
      </c>
      <c r="H60" s="136" t="s">
        <v>385</v>
      </c>
      <c r="I60" s="136">
        <v>1.8078506444172283E-3</v>
      </c>
      <c r="J60" s="136">
        <v>2.1689531674357328E-2</v>
      </c>
      <c r="K60" s="136">
        <v>0.18073937621198249</v>
      </c>
      <c r="L60" s="136" t="s">
        <v>385</v>
      </c>
      <c r="M60" s="136">
        <v>2.2246761350943813E-2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17.942614681939272</v>
      </c>
      <c r="AG60" s="138">
        <v>25.568515872256004</v>
      </c>
      <c r="AH60" s="138">
        <v>16.323561038280832</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3.5178081934389545E-2</v>
      </c>
      <c r="J61" s="136">
        <v>0.35178081934389543</v>
      </c>
      <c r="K61" s="136">
        <v>1.1695134123888691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1.8923926463212986</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0.34051782628284083</v>
      </c>
      <c r="F63" s="136">
        <v>0.17306798523861142</v>
      </c>
      <c r="G63" s="136">
        <v>0.18464623955776052</v>
      </c>
      <c r="H63" s="136">
        <v>7.4173557050375544E-4</v>
      </c>
      <c r="I63" s="136">
        <v>0.11095010058560978</v>
      </c>
      <c r="J63" s="136">
        <v>0.11908394548056098</v>
      </c>
      <c r="K63" s="136">
        <v>0.15046241991618881</v>
      </c>
      <c r="L63" s="136" t="s">
        <v>393</v>
      </c>
      <c r="M63" s="136">
        <v>1.2962370323335328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68.13169969420801</v>
      </c>
      <c r="AG63" s="138">
        <v>210.52280623220889</v>
      </c>
      <c r="AH63" s="138">
        <v>1862.8864021478282</v>
      </c>
      <c r="AI63" s="138" t="s">
        <v>390</v>
      </c>
      <c r="AJ63" s="138" t="s">
        <v>385</v>
      </c>
      <c r="AK63" s="138" t="s">
        <v>385</v>
      </c>
      <c r="AL63" s="147" t="s">
        <v>399</v>
      </c>
    </row>
    <row r="64" spans="1:38" s="2" customFormat="1" ht="26.25" customHeight="1" thickBot="1" x14ac:dyDescent="0.25">
      <c r="A64" s="63" t="s">
        <v>53</v>
      </c>
      <c r="B64" s="71" t="s">
        <v>150</v>
      </c>
      <c r="C64" s="64" t="s">
        <v>151</v>
      </c>
      <c r="D64" s="65"/>
      <c r="E64" s="136">
        <v>0.12277589675437567</v>
      </c>
      <c r="F64" s="136">
        <v>2.2066633128987076E-3</v>
      </c>
      <c r="G64" s="136">
        <v>6.412302070852628E-4</v>
      </c>
      <c r="H64" s="136">
        <v>2.0689999999999997E-3</v>
      </c>
      <c r="I64" s="136">
        <v>1.2198210306707528E-2</v>
      </c>
      <c r="J64" s="136">
        <v>2.0330351376232993E-2</v>
      </c>
      <c r="K64" s="136">
        <v>3.3883919339409749E-2</v>
      </c>
      <c r="L64" s="136" t="s">
        <v>385</v>
      </c>
      <c r="M64" s="136">
        <v>4.0338568417018147E-2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5940.2639573183997</v>
      </c>
      <c r="AI64" s="138" t="s">
        <v>385</v>
      </c>
      <c r="AJ64" s="138" t="s">
        <v>385</v>
      </c>
      <c r="AK64" s="138">
        <v>206.9</v>
      </c>
      <c r="AL64" s="147" t="s">
        <v>411</v>
      </c>
    </row>
    <row r="65" spans="1:38" s="2" customFormat="1" ht="26.25" customHeight="1" thickBot="1" x14ac:dyDescent="0.25">
      <c r="A65" s="63" t="s">
        <v>53</v>
      </c>
      <c r="B65" s="67" t="s">
        <v>152</v>
      </c>
      <c r="C65" s="64" t="s">
        <v>153</v>
      </c>
      <c r="D65" s="65"/>
      <c r="E65" s="136">
        <v>0.10152934047091104</v>
      </c>
      <c r="F65" s="136" t="s">
        <v>385</v>
      </c>
      <c r="G65" s="136" t="s">
        <v>385</v>
      </c>
      <c r="H65" s="136">
        <v>2.2763899356207712E-3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233.61500000000001</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0.11670801708255203</v>
      </c>
      <c r="F67" s="136">
        <v>5.9688585797347193E-6</v>
      </c>
      <c r="G67" s="136">
        <v>8.5514031658136293E-3</v>
      </c>
      <c r="H67" s="136" t="s">
        <v>385</v>
      </c>
      <c r="I67" s="136">
        <v>8.9084873177365173E-2</v>
      </c>
      <c r="J67" s="136">
        <v>0.14847479081660991</v>
      </c>
      <c r="K67" s="136">
        <v>0.24745798784141079</v>
      </c>
      <c r="L67" s="136" t="s">
        <v>393</v>
      </c>
      <c r="M67" s="136">
        <v>3.7857832127221457E-2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227.13977765230575</v>
      </c>
      <c r="AI67" s="138" t="s">
        <v>390</v>
      </c>
      <c r="AJ67" s="138" t="s">
        <v>390</v>
      </c>
      <c r="AK67" s="138">
        <v>50</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0.69079561002796042</v>
      </c>
      <c r="F70" s="136">
        <v>2.8961961633835687</v>
      </c>
      <c r="G70" s="136">
        <v>1.6080092274300204</v>
      </c>
      <c r="H70" s="136">
        <v>0.23579555550475323</v>
      </c>
      <c r="I70" s="136">
        <v>0.18705825250044864</v>
      </c>
      <c r="J70" s="136">
        <v>0.29353108553580548</v>
      </c>
      <c r="K70" s="136">
        <v>0.44595945046438668</v>
      </c>
      <c r="L70" s="136">
        <v>3.3670485450080752E-3</v>
      </c>
      <c r="M70" s="136">
        <v>4.1007911708480194</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173.12314013990499</v>
      </c>
      <c r="AG70" s="138" t="s">
        <v>390</v>
      </c>
      <c r="AH70" s="138">
        <v>1788.6220978406943</v>
      </c>
      <c r="AI70" s="138" t="s">
        <v>390</v>
      </c>
      <c r="AJ70" s="138" t="s">
        <v>390</v>
      </c>
      <c r="AK70" s="138" t="s">
        <v>385</v>
      </c>
      <c r="AL70" s="147" t="s">
        <v>399</v>
      </c>
    </row>
    <row r="71" spans="1:38" s="2" customFormat="1" ht="26.25" customHeight="1" thickBot="1" x14ac:dyDescent="0.25">
      <c r="A71" s="63" t="s">
        <v>53</v>
      </c>
      <c r="B71" s="63" t="s">
        <v>163</v>
      </c>
      <c r="C71" s="64" t="s">
        <v>164</v>
      </c>
      <c r="D71" s="70"/>
      <c r="E71" s="136">
        <v>6.1396733369058874E-5</v>
      </c>
      <c r="F71" s="136">
        <v>3.1435530706839234</v>
      </c>
      <c r="G71" s="136">
        <v>1.9642813271874731E-6</v>
      </c>
      <c r="H71" s="136">
        <v>1.2391567461507487E-4</v>
      </c>
      <c r="I71" s="136">
        <v>1.7312651774543489E-6</v>
      </c>
      <c r="J71" s="136">
        <v>2.169443511574943E-6</v>
      </c>
      <c r="K71" s="136">
        <v>2.191073204961597E-6</v>
      </c>
      <c r="L71" s="136" t="s">
        <v>393</v>
      </c>
      <c r="M71" s="136">
        <v>1.3106298676751347E-5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2.941491695445428</v>
      </c>
      <c r="F72" s="136">
        <v>0.20260020249637989</v>
      </c>
      <c r="G72" s="136">
        <v>7.0074270701491796</v>
      </c>
      <c r="H72" s="136">
        <v>9.8452929499868612E-4</v>
      </c>
      <c r="I72" s="136">
        <v>1.071202170376732</v>
      </c>
      <c r="J72" s="136">
        <v>1.6943694173612318</v>
      </c>
      <c r="K72" s="136">
        <v>7.2377365343926821</v>
      </c>
      <c r="L72" s="136">
        <v>3.8563278133562353E-3</v>
      </c>
      <c r="M72" s="136">
        <v>57.66254452787669</v>
      </c>
      <c r="N72" s="136">
        <v>17.28766188629254</v>
      </c>
      <c r="O72" s="136">
        <v>8.1143144570510445E-2</v>
      </c>
      <c r="P72" s="136">
        <v>0.17620435395914483</v>
      </c>
      <c r="Q72" s="136">
        <v>0.47096771055340308</v>
      </c>
      <c r="R72" s="136">
        <v>0.73988636459980861</v>
      </c>
      <c r="S72" s="136">
        <v>1.3776405374771659</v>
      </c>
      <c r="T72" s="136">
        <v>0.84034029618076023</v>
      </c>
      <c r="U72" s="136">
        <v>7.8716200000000014E-2</v>
      </c>
      <c r="V72" s="136">
        <v>8.1770881927114036</v>
      </c>
      <c r="W72" s="136">
        <v>30.769386000000001</v>
      </c>
      <c r="X72" s="136" t="s">
        <v>393</v>
      </c>
      <c r="Y72" s="136" t="s">
        <v>393</v>
      </c>
      <c r="Z72" s="136" t="s">
        <v>393</v>
      </c>
      <c r="AA72" s="136" t="s">
        <v>393</v>
      </c>
      <c r="AB72" s="136">
        <v>9.5153400000000001</v>
      </c>
      <c r="AC72" s="136">
        <v>0.10364999999999999</v>
      </c>
      <c r="AD72" s="136">
        <v>17.096325</v>
      </c>
      <c r="AE72" s="137"/>
      <c r="AF72" s="138">
        <v>4.946484040384945</v>
      </c>
      <c r="AG72" s="138">
        <v>56244.722330965393</v>
      </c>
      <c r="AH72" s="138">
        <v>5913.0707741023225</v>
      </c>
      <c r="AI72" s="138" t="s">
        <v>390</v>
      </c>
      <c r="AJ72" s="138" t="s">
        <v>390</v>
      </c>
      <c r="AK72" s="138">
        <v>6714.5500000000011</v>
      </c>
      <c r="AL72" s="147" t="s">
        <v>417</v>
      </c>
    </row>
    <row r="73" spans="1:38" s="2" customFormat="1" ht="26.25" customHeight="1" thickBot="1" x14ac:dyDescent="0.25">
      <c r="A73" s="63" t="s">
        <v>53</v>
      </c>
      <c r="B73" s="63" t="s">
        <v>167</v>
      </c>
      <c r="C73" s="64" t="s">
        <v>168</v>
      </c>
      <c r="D73" s="65"/>
      <c r="E73" s="136">
        <v>0.38312738789140294</v>
      </c>
      <c r="F73" s="136">
        <v>3.3396480553160073E-2</v>
      </c>
      <c r="G73" s="136">
        <v>0.25867854658990086</v>
      </c>
      <c r="H73" s="136">
        <v>1.9392632889547088E-5</v>
      </c>
      <c r="I73" s="136">
        <v>0.13693695705036552</v>
      </c>
      <c r="J73" s="136">
        <v>0.17361727495584767</v>
      </c>
      <c r="K73" s="136">
        <v>0.19300844180217519</v>
      </c>
      <c r="L73" s="136">
        <v>1.3693695705036552E-2</v>
      </c>
      <c r="M73" s="136">
        <v>2.5734824307619286</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343.14965054656511</v>
      </c>
      <c r="AH73" s="138">
        <v>554.70249693775531</v>
      </c>
      <c r="AI73" s="138" t="s">
        <v>390</v>
      </c>
      <c r="AJ73" s="138" t="s">
        <v>390</v>
      </c>
      <c r="AK73" s="138">
        <v>150</v>
      </c>
      <c r="AL73" s="147" t="s">
        <v>418</v>
      </c>
    </row>
    <row r="74" spans="1:38" s="2" customFormat="1" ht="26.25" customHeight="1" thickBot="1" x14ac:dyDescent="0.25">
      <c r="A74" s="63" t="s">
        <v>53</v>
      </c>
      <c r="B74" s="63" t="s">
        <v>169</v>
      </c>
      <c r="C74" s="64" t="s">
        <v>170</v>
      </c>
      <c r="D74" s="65"/>
      <c r="E74" s="136">
        <v>0.12933961144959982</v>
      </c>
      <c r="F74" s="136">
        <v>8.9197083229490678E-4</v>
      </c>
      <c r="G74" s="136">
        <v>0.41029042952803907</v>
      </c>
      <c r="H74" s="136" t="s">
        <v>393</v>
      </c>
      <c r="I74" s="136">
        <v>2.7707016567160892E-2</v>
      </c>
      <c r="J74" s="136">
        <v>3.1198922745175633E-2</v>
      </c>
      <c r="K74" s="136">
        <v>3.3829402622927628E-2</v>
      </c>
      <c r="L74" s="136">
        <v>6.3726138104470054E-4</v>
      </c>
      <c r="M74" s="136">
        <v>3.2649714831728409</v>
      </c>
      <c r="N74" s="136" t="s">
        <v>393</v>
      </c>
      <c r="O74" s="136" t="s">
        <v>393</v>
      </c>
      <c r="P74" s="136" t="s">
        <v>393</v>
      </c>
      <c r="Q74" s="136" t="s">
        <v>393</v>
      </c>
      <c r="R74" s="136" t="s">
        <v>393</v>
      </c>
      <c r="S74" s="136" t="s">
        <v>393</v>
      </c>
      <c r="T74" s="136" t="s">
        <v>393</v>
      </c>
      <c r="U74" s="136" t="s">
        <v>393</v>
      </c>
      <c r="V74" s="136" t="s">
        <v>393</v>
      </c>
      <c r="W74" s="136" t="s">
        <v>393</v>
      </c>
      <c r="X74" s="136">
        <v>0.34740000000000004</v>
      </c>
      <c r="Y74" s="136">
        <v>0.34740000000000004</v>
      </c>
      <c r="Z74" s="136">
        <v>0.34740000000000004</v>
      </c>
      <c r="AA74" s="136">
        <v>4.2460000000000005E-2</v>
      </c>
      <c r="AB74" s="136">
        <v>1.0846600000000002</v>
      </c>
      <c r="AC74" s="136" t="s">
        <v>393</v>
      </c>
      <c r="AD74" s="136" t="s">
        <v>385</v>
      </c>
      <c r="AE74" s="137"/>
      <c r="AF74" s="138">
        <v>1.9046386451200003E-2</v>
      </c>
      <c r="AG74" s="138" t="s">
        <v>390</v>
      </c>
      <c r="AH74" s="138">
        <v>10375.151444304169</v>
      </c>
      <c r="AI74" s="138">
        <v>79.799189201919987</v>
      </c>
      <c r="AJ74" s="138">
        <v>94.195381180415993</v>
      </c>
      <c r="AK74" s="138">
        <v>38.6</v>
      </c>
      <c r="AL74" s="147" t="s">
        <v>419</v>
      </c>
    </row>
    <row r="75" spans="1:38" s="2" customFormat="1" ht="26.25" customHeight="1" thickBot="1" x14ac:dyDescent="0.25">
      <c r="A75" s="63" t="s">
        <v>53</v>
      </c>
      <c r="B75" s="63" t="s">
        <v>171</v>
      </c>
      <c r="C75" s="64" t="s">
        <v>172</v>
      </c>
      <c r="D75" s="70"/>
      <c r="E75" s="136">
        <v>0.6272091523789356</v>
      </c>
      <c r="F75" s="136">
        <v>5.5180828149274611E-3</v>
      </c>
      <c r="G75" s="136">
        <v>0.29279162913131568</v>
      </c>
      <c r="H75" s="136">
        <v>5.1680911440665311E-4</v>
      </c>
      <c r="I75" s="136">
        <v>1.4831705130311111E-3</v>
      </c>
      <c r="J75" s="136">
        <v>1.7798004567179799E-2</v>
      </c>
      <c r="K75" s="136">
        <v>0.14831667692617767</v>
      </c>
      <c r="L75" s="136" t="s">
        <v>393</v>
      </c>
      <c r="M75" s="136">
        <v>2.0208323961245251</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856.3434595171201</v>
      </c>
      <c r="AG75" s="138" t="s">
        <v>390</v>
      </c>
      <c r="AH75" s="138">
        <v>3098.4496968036397</v>
      </c>
      <c r="AI75" s="138" t="s">
        <v>390</v>
      </c>
      <c r="AJ75" s="138" t="s">
        <v>390</v>
      </c>
      <c r="AK75" s="138">
        <v>180.45217453822249</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2.4119253548533486E-2</v>
      </c>
      <c r="F78" s="136">
        <v>5.3454479174925348E-3</v>
      </c>
      <c r="G78" s="136">
        <v>1.4757673896513645E-2</v>
      </c>
      <c r="H78" s="136" t="s">
        <v>393</v>
      </c>
      <c r="I78" s="136">
        <v>7.2051724796637767E-3</v>
      </c>
      <c r="J78" s="136">
        <v>9.1333167736188641E-3</v>
      </c>
      <c r="K78" s="136">
        <v>2.1779927022318367E-2</v>
      </c>
      <c r="L78" s="136">
        <v>7.2051724796637772E-6</v>
      </c>
      <c r="M78" s="136">
        <v>2.220796164684804</v>
      </c>
      <c r="N78" s="136">
        <v>1.2114634</v>
      </c>
      <c r="O78" s="136">
        <v>0.3854396524999999</v>
      </c>
      <c r="P78" s="136">
        <v>1.3143235E-3</v>
      </c>
      <c r="Q78" s="136">
        <v>0.21429187499999994</v>
      </c>
      <c r="R78" s="136">
        <v>0.9143119999999999</v>
      </c>
      <c r="S78" s="136">
        <v>2.1800626749999998</v>
      </c>
      <c r="T78" s="136">
        <v>0.38483963524999992</v>
      </c>
      <c r="U78" s="136" t="s">
        <v>393</v>
      </c>
      <c r="V78" s="136" t="s">
        <v>393</v>
      </c>
      <c r="W78" s="136">
        <v>1.8573962557499997</v>
      </c>
      <c r="X78" s="136" t="s">
        <v>393</v>
      </c>
      <c r="Y78" s="136" t="s">
        <v>393</v>
      </c>
      <c r="Z78" s="136" t="s">
        <v>393</v>
      </c>
      <c r="AA78" s="136" t="s">
        <v>393</v>
      </c>
      <c r="AB78" s="136" t="s">
        <v>393</v>
      </c>
      <c r="AC78" s="136" t="s">
        <v>393</v>
      </c>
      <c r="AD78" s="136">
        <v>5.1430049999999997E-5</v>
      </c>
      <c r="AE78" s="137"/>
      <c r="AF78" s="138" t="s">
        <v>390</v>
      </c>
      <c r="AG78" s="138">
        <v>140.82484560925974</v>
      </c>
      <c r="AH78" s="138">
        <v>193.09021684305105</v>
      </c>
      <c r="AI78" s="138" t="s">
        <v>390</v>
      </c>
      <c r="AJ78" s="138" t="s">
        <v>390</v>
      </c>
      <c r="AK78" s="138">
        <v>57.144500000000001</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0.28299708169216164</v>
      </c>
      <c r="F80" s="136">
        <v>0.11656781681863156</v>
      </c>
      <c r="G80" s="136">
        <v>0.21534108424468182</v>
      </c>
      <c r="H80" s="136">
        <v>9.2819471944017972E-3</v>
      </c>
      <c r="I80" s="136">
        <v>0.10715751053385837</v>
      </c>
      <c r="J80" s="136">
        <v>0.13163708977566924</v>
      </c>
      <c r="K80" s="136">
        <v>0.14635252748672101</v>
      </c>
      <c r="L80" s="136" t="s">
        <v>393</v>
      </c>
      <c r="M80" s="136">
        <v>1.2401381358873951</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1.5515217271152013E-3</v>
      </c>
      <c r="AG80" s="138">
        <v>-1.1833055476608943E-4</v>
      </c>
      <c r="AH80" s="138">
        <v>0.17117395410377828</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4.7195259401371477</v>
      </c>
      <c r="G82" s="136" t="s">
        <v>385</v>
      </c>
      <c r="H82" s="136" t="s">
        <v>385</v>
      </c>
      <c r="I82" s="136" t="s">
        <v>393</v>
      </c>
      <c r="J82" s="136" t="s">
        <v>385</v>
      </c>
      <c r="K82" s="136" t="s">
        <v>385</v>
      </c>
      <c r="L82" s="136" t="s">
        <v>385</v>
      </c>
      <c r="M82" s="136" t="s">
        <v>385</v>
      </c>
      <c r="N82" s="136" t="s">
        <v>385</v>
      </c>
      <c r="O82" s="136" t="s">
        <v>385</v>
      </c>
      <c r="P82" s="136">
        <v>2.9817939200000001E-2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5324632</v>
      </c>
      <c r="AL82" s="147" t="s">
        <v>430</v>
      </c>
    </row>
    <row r="83" spans="1:38" s="2" customFormat="1" ht="26.25" customHeight="1" thickBot="1" x14ac:dyDescent="0.25">
      <c r="A83" s="63" t="s">
        <v>53</v>
      </c>
      <c r="B83" s="74" t="s">
        <v>188</v>
      </c>
      <c r="C83" s="75" t="s">
        <v>189</v>
      </c>
      <c r="D83" s="65"/>
      <c r="E83" s="136" t="s">
        <v>393</v>
      </c>
      <c r="F83" s="136">
        <v>2.4712697292419959E-2</v>
      </c>
      <c r="G83" s="136" t="s">
        <v>393</v>
      </c>
      <c r="H83" s="136" t="s">
        <v>385</v>
      </c>
      <c r="I83" s="136">
        <v>5.7217845718720382E-3</v>
      </c>
      <c r="J83" s="136">
        <v>7.6561924353678434E-3</v>
      </c>
      <c r="K83" s="136">
        <v>6.572105374342288E-2</v>
      </c>
      <c r="L83" s="136">
        <v>3.2614172059670617E-4</v>
      </c>
      <c r="M83" s="136" t="s">
        <v>393</v>
      </c>
      <c r="N83" s="136" t="s">
        <v>385</v>
      </c>
      <c r="O83" s="136" t="s">
        <v>385</v>
      </c>
      <c r="P83" s="136" t="s">
        <v>385</v>
      </c>
      <c r="Q83" s="136" t="s">
        <v>385</v>
      </c>
      <c r="R83" s="136" t="s">
        <v>385</v>
      </c>
      <c r="S83" s="136" t="s">
        <v>385</v>
      </c>
      <c r="T83" s="136" t="s">
        <v>385</v>
      </c>
      <c r="U83" s="136" t="s">
        <v>385</v>
      </c>
      <c r="V83" s="136" t="s">
        <v>385</v>
      </c>
      <c r="W83" s="136">
        <v>9.0064799999999973E-3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128663.99999999999</v>
      </c>
      <c r="AL83" s="147" t="s">
        <v>431</v>
      </c>
    </row>
    <row r="84" spans="1:38" s="2" customFormat="1" ht="26.25" customHeight="1" thickBot="1" x14ac:dyDescent="0.25">
      <c r="A84" s="63" t="s">
        <v>53</v>
      </c>
      <c r="B84" s="74" t="s">
        <v>190</v>
      </c>
      <c r="C84" s="75" t="s">
        <v>191</v>
      </c>
      <c r="D84" s="65"/>
      <c r="E84" s="136" t="s">
        <v>393</v>
      </c>
      <c r="F84" s="136">
        <v>1.8116412702582022E-2</v>
      </c>
      <c r="G84" s="136" t="s">
        <v>385</v>
      </c>
      <c r="H84" s="136" t="s">
        <v>385</v>
      </c>
      <c r="I84" s="136">
        <v>3.205388844322106E-2</v>
      </c>
      <c r="J84" s="136">
        <v>4.0168793629064385E-2</v>
      </c>
      <c r="K84" s="136">
        <v>4.0574546169588173E-2</v>
      </c>
      <c r="L84" s="136">
        <v>4.1670054976187377E-4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50.478999999999999</v>
      </c>
      <c r="AL84" s="147" t="s">
        <v>432</v>
      </c>
    </row>
    <row r="85" spans="1:38" s="2" customFormat="1" ht="26.25" customHeight="1" thickBot="1" x14ac:dyDescent="0.25">
      <c r="A85" s="63" t="s">
        <v>185</v>
      </c>
      <c r="B85" s="69" t="s">
        <v>192</v>
      </c>
      <c r="C85" s="75" t="s">
        <v>373</v>
      </c>
      <c r="D85" s="65"/>
      <c r="E85" s="136" t="s">
        <v>385</v>
      </c>
      <c r="F85" s="136">
        <v>16.149618111550708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9.7477505534991611</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9.9433301994513794</v>
      </c>
      <c r="AL86" s="147" t="s">
        <v>434</v>
      </c>
    </row>
    <row r="87" spans="1:38" s="2" customFormat="1" ht="26.25" customHeight="1" thickBot="1" x14ac:dyDescent="0.25">
      <c r="A87" s="63" t="s">
        <v>185</v>
      </c>
      <c r="B87" s="69" t="s">
        <v>195</v>
      </c>
      <c r="C87" s="73" t="s">
        <v>196</v>
      </c>
      <c r="D87" s="65"/>
      <c r="E87" s="136" t="s">
        <v>385</v>
      </c>
      <c r="F87" s="136">
        <v>6.1346731117715533E-2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8.52083888006996E-2</v>
      </c>
      <c r="AL87" s="147" t="s">
        <v>434</v>
      </c>
    </row>
    <row r="88" spans="1:38" s="2" customFormat="1" ht="26.25" customHeight="1" thickBot="1" x14ac:dyDescent="0.25">
      <c r="A88" s="63" t="s">
        <v>185</v>
      </c>
      <c r="B88" s="69" t="s">
        <v>197</v>
      </c>
      <c r="C88" s="73" t="s">
        <v>198</v>
      </c>
      <c r="D88" s="65"/>
      <c r="E88" s="136" t="s">
        <v>393</v>
      </c>
      <c r="F88" s="136">
        <v>3.7659153820255433</v>
      </c>
      <c r="G88" s="136" t="s">
        <v>393</v>
      </c>
      <c r="H88" s="136" t="s">
        <v>393</v>
      </c>
      <c r="I88" s="136" t="s">
        <v>393</v>
      </c>
      <c r="J88" s="136" t="s">
        <v>393</v>
      </c>
      <c r="K88" s="136" t="s">
        <v>393</v>
      </c>
      <c r="L88" s="136" t="s">
        <v>393</v>
      </c>
      <c r="M88" s="136" t="s">
        <v>393</v>
      </c>
      <c r="N88" s="136" t="s">
        <v>393</v>
      </c>
      <c r="O88" s="136">
        <v>5.0479000000000004E-6</v>
      </c>
      <c r="P88" s="136" t="s">
        <v>393</v>
      </c>
      <c r="Q88" s="136">
        <v>2.5239500000000001E-5</v>
      </c>
      <c r="R88" s="136">
        <v>3.0287399999999996E-4</v>
      </c>
      <c r="S88" s="136" t="s">
        <v>393</v>
      </c>
      <c r="T88" s="136">
        <v>2.5239500000000001E-3</v>
      </c>
      <c r="U88" s="136">
        <v>2.5239500000000001E-5</v>
      </c>
      <c r="V88" s="136" t="s">
        <v>393</v>
      </c>
      <c r="W88" s="136" t="s">
        <v>393</v>
      </c>
      <c r="X88" s="136" t="s">
        <v>393</v>
      </c>
      <c r="Y88" s="136" t="s">
        <v>393</v>
      </c>
      <c r="Z88" s="136" t="s">
        <v>393</v>
      </c>
      <c r="AA88" s="136" t="s">
        <v>393</v>
      </c>
      <c r="AB88" s="136">
        <v>0.12872144999999999</v>
      </c>
      <c r="AC88" s="136" t="s">
        <v>393</v>
      </c>
      <c r="AD88" s="136" t="s">
        <v>393</v>
      </c>
      <c r="AE88" s="137"/>
      <c r="AF88" s="138" t="s">
        <v>385</v>
      </c>
      <c r="AG88" s="138" t="s">
        <v>385</v>
      </c>
      <c r="AH88" s="138" t="s">
        <v>385</v>
      </c>
      <c r="AI88" s="138" t="s">
        <v>385</v>
      </c>
      <c r="AJ88" s="138" t="s">
        <v>385</v>
      </c>
      <c r="AK88" s="138">
        <v>7.8334257000000802</v>
      </c>
      <c r="AL88" s="147" t="s">
        <v>434</v>
      </c>
    </row>
    <row r="89" spans="1:38" s="2" customFormat="1" ht="26.25" customHeight="1" thickBot="1" x14ac:dyDescent="0.25">
      <c r="A89" s="63" t="s">
        <v>185</v>
      </c>
      <c r="B89" s="69" t="s">
        <v>199</v>
      </c>
      <c r="C89" s="73" t="s">
        <v>200</v>
      </c>
      <c r="D89" s="65"/>
      <c r="E89" s="136" t="s">
        <v>385</v>
      </c>
      <c r="F89" s="136">
        <v>1.9675009602541105</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4.5537538342284316</v>
      </c>
      <c r="AL89" s="147" t="s">
        <v>434</v>
      </c>
    </row>
    <row r="90" spans="1:38" s="7" customFormat="1" ht="26.25" customHeight="1" thickBot="1" x14ac:dyDescent="0.25">
      <c r="A90" s="63" t="s">
        <v>185</v>
      </c>
      <c r="B90" s="69" t="s">
        <v>201</v>
      </c>
      <c r="C90" s="73" t="s">
        <v>202</v>
      </c>
      <c r="D90" s="65"/>
      <c r="E90" s="136" t="s">
        <v>385</v>
      </c>
      <c r="F90" s="136">
        <v>2.2512000667797132</v>
      </c>
      <c r="G90" s="136">
        <v>1.234904925576511E-2</v>
      </c>
      <c r="H90" s="136" t="s">
        <v>385</v>
      </c>
      <c r="I90" s="136" t="s">
        <v>385</v>
      </c>
      <c r="J90" s="136" t="s">
        <v>385</v>
      </c>
      <c r="K90" s="136" t="s">
        <v>385</v>
      </c>
      <c r="L90" s="136" t="s">
        <v>385</v>
      </c>
      <c r="M90" s="136" t="s">
        <v>385</v>
      </c>
      <c r="N90" s="136">
        <v>1.3172319206149446E-4</v>
      </c>
      <c r="O90" s="136">
        <v>1.6465399007686816E-4</v>
      </c>
      <c r="P90" s="136">
        <v>8.2326995038434079E-5</v>
      </c>
      <c r="Q90" s="136">
        <v>1.8111938908455492E-4</v>
      </c>
      <c r="R90" s="136">
        <v>1.1525779305380769E-4</v>
      </c>
      <c r="S90" s="136">
        <v>8.2326995038434079E-5</v>
      </c>
      <c r="T90" s="136">
        <v>8.2326995038434079E-5</v>
      </c>
      <c r="U90" s="136">
        <v>6.586159603074723E-5</v>
      </c>
      <c r="V90" s="136">
        <v>3.0954950134451211</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0.54707158770513709</v>
      </c>
      <c r="AL90" s="145" t="s">
        <v>434</v>
      </c>
    </row>
    <row r="91" spans="1:38" s="2" customFormat="1" ht="26.25" customHeight="1" thickBot="1" x14ac:dyDescent="0.25">
      <c r="A91" s="63" t="s">
        <v>185</v>
      </c>
      <c r="B91" s="67" t="s">
        <v>374</v>
      </c>
      <c r="C91" s="69" t="s">
        <v>203</v>
      </c>
      <c r="D91" s="65"/>
      <c r="E91" s="136">
        <v>8.4526313520000007E-3</v>
      </c>
      <c r="F91" s="136">
        <v>2.2669611360000001E-2</v>
      </c>
      <c r="G91" s="136">
        <v>2.5303130400000011E-4</v>
      </c>
      <c r="H91" s="136">
        <v>1.9437786600000003E-2</v>
      </c>
      <c r="I91" s="136">
        <v>0.12646705980328801</v>
      </c>
      <c r="J91" s="136">
        <v>0.126471079817184</v>
      </c>
      <c r="K91" s="136">
        <v>0.126471910128516</v>
      </c>
      <c r="L91" s="136">
        <v>5.6908218600000005E-2</v>
      </c>
      <c r="M91" s="136">
        <v>0.25867666458000005</v>
      </c>
      <c r="N91" s="136">
        <v>6.5687596800000025E-2</v>
      </c>
      <c r="O91" s="136">
        <v>2.5416543696000004E-2</v>
      </c>
      <c r="P91" s="136">
        <v>4.775756400000002E-6</v>
      </c>
      <c r="Q91" s="136">
        <v>1.1143431600000004E-4</v>
      </c>
      <c r="R91" s="136">
        <v>1.3070491200000004E-3</v>
      </c>
      <c r="S91" s="136">
        <v>6.2493170400000013E-2</v>
      </c>
      <c r="T91" s="136">
        <v>1.5159826800000002E-2</v>
      </c>
      <c r="U91" s="136" t="s">
        <v>393</v>
      </c>
      <c r="V91" s="136">
        <v>3.4430422800000013E-2</v>
      </c>
      <c r="W91" s="136">
        <v>4.6838040000000004E-4</v>
      </c>
      <c r="X91" s="136">
        <v>5.1990224400000004E-4</v>
      </c>
      <c r="Y91" s="136">
        <v>2.1077117999999999E-4</v>
      </c>
      <c r="Z91" s="136">
        <v>2.1077117999999999E-4</v>
      </c>
      <c r="AA91" s="136">
        <v>2.1077117999999999E-4</v>
      </c>
      <c r="AB91" s="136">
        <v>1.152215784E-3</v>
      </c>
      <c r="AC91" s="136" t="s">
        <v>393</v>
      </c>
      <c r="AD91" s="136" t="s">
        <v>393</v>
      </c>
      <c r="AE91" s="137"/>
      <c r="AF91" s="138" t="s">
        <v>390</v>
      </c>
      <c r="AG91" s="138" t="s">
        <v>390</v>
      </c>
      <c r="AH91" s="138" t="s">
        <v>390</v>
      </c>
      <c r="AI91" s="138" t="s">
        <v>390</v>
      </c>
      <c r="AJ91" s="138" t="s">
        <v>390</v>
      </c>
      <c r="AK91" s="138">
        <v>4.7675892000000006</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2.364765847054371E-2</v>
      </c>
      <c r="J92" s="136">
        <v>8.8333686339902601E-2</v>
      </c>
      <c r="K92" s="136">
        <v>0.21658123318536887</v>
      </c>
      <c r="L92" s="136">
        <v>6.1483912023413639E-4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241.97342246492917</v>
      </c>
      <c r="AL92" s="147" t="s">
        <v>426</v>
      </c>
    </row>
    <row r="93" spans="1:38" s="2" customFormat="1" ht="26.25" customHeight="1" thickBot="1" x14ac:dyDescent="0.25">
      <c r="A93" s="63" t="s">
        <v>53</v>
      </c>
      <c r="B93" s="67" t="s">
        <v>206</v>
      </c>
      <c r="C93" s="64" t="s">
        <v>375</v>
      </c>
      <c r="D93" s="70"/>
      <c r="E93" s="136" t="s">
        <v>385</v>
      </c>
      <c r="F93" s="136">
        <v>0.9157008040422645</v>
      </c>
      <c r="G93" s="136" t="s">
        <v>385</v>
      </c>
      <c r="H93" s="136" t="s">
        <v>385</v>
      </c>
      <c r="I93" s="136">
        <v>6.2340244039432995E-4</v>
      </c>
      <c r="J93" s="136">
        <v>2.4936090836633618E-3</v>
      </c>
      <c r="K93" s="136">
        <v>6.2340226661519189E-3</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312.57428421271885</v>
      </c>
      <c r="AL93" s="147" t="s">
        <v>427</v>
      </c>
    </row>
    <row r="94" spans="1:38" s="2" customFormat="1" ht="26.25" customHeight="1" thickBot="1" x14ac:dyDescent="0.25">
      <c r="A94" s="63" t="s">
        <v>53</v>
      </c>
      <c r="B94" s="76" t="s">
        <v>376</v>
      </c>
      <c r="C94" s="64" t="s">
        <v>207</v>
      </c>
      <c r="D94" s="65"/>
      <c r="E94" s="136">
        <v>2.5148726893025008E-4</v>
      </c>
      <c r="F94" s="136">
        <v>2.3143426136650526E-2</v>
      </c>
      <c r="G94" s="136">
        <v>3.5493191815051366E-6</v>
      </c>
      <c r="H94" s="136">
        <v>1.8895793812296101E-3</v>
      </c>
      <c r="I94" s="136">
        <v>4.0762136626573453E-4</v>
      </c>
      <c r="J94" s="136">
        <v>1.4275485193360083E-3</v>
      </c>
      <c r="K94" s="136">
        <v>3.471920684645051E-3</v>
      </c>
      <c r="L94" s="136" t="s">
        <v>393</v>
      </c>
      <c r="M94" s="136">
        <v>4.1764782630928755E-5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0.5700383176656898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0.31075689568484799</v>
      </c>
      <c r="F95" s="136">
        <v>0.29876384591765204</v>
      </c>
      <c r="G95" s="136">
        <v>2.2941464058505944E-3</v>
      </c>
      <c r="H95" s="136">
        <v>2.5561619593740099E-3</v>
      </c>
      <c r="I95" s="136">
        <v>4.9098146361762851E-2</v>
      </c>
      <c r="J95" s="136">
        <v>0.19561056550693778</v>
      </c>
      <c r="K95" s="136">
        <v>0.4886353297487801</v>
      </c>
      <c r="L95" s="136" t="s">
        <v>393</v>
      </c>
      <c r="M95" s="136">
        <v>0.39550665747213704</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5.8984860367482982E-2</v>
      </c>
      <c r="AG95" s="138" t="s">
        <v>390</v>
      </c>
      <c r="AH95" s="138">
        <v>0.11726217131737959</v>
      </c>
      <c r="AI95" s="138">
        <v>0.4062531786090956</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5.324632E-2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0.53246320000000003</v>
      </c>
      <c r="AE97" s="137"/>
      <c r="AF97" s="138" t="s">
        <v>385</v>
      </c>
      <c r="AG97" s="138" t="s">
        <v>385</v>
      </c>
      <c r="AH97" s="138" t="s">
        <v>385</v>
      </c>
      <c r="AI97" s="138" t="s">
        <v>385</v>
      </c>
      <c r="AJ97" s="138" t="s">
        <v>385</v>
      </c>
      <c r="AK97" s="138">
        <v>5324632</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6.4659674186979044E-2</v>
      </c>
      <c r="F99" s="139">
        <v>5.2588862689866591</v>
      </c>
      <c r="G99" s="139" t="s">
        <v>385</v>
      </c>
      <c r="H99" s="139">
        <v>1.7176521983713631</v>
      </c>
      <c r="I99" s="139">
        <v>6.8171104383561637E-2</v>
      </c>
      <c r="J99" s="139">
        <v>0.10475072136986302</v>
      </c>
      <c r="K99" s="139">
        <v>0.22945396109589042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282274</v>
      </c>
      <c r="AL99" s="148" t="s">
        <v>389</v>
      </c>
    </row>
    <row r="100" spans="1:38" s="2" customFormat="1" ht="26.25" customHeight="1" thickBot="1" x14ac:dyDescent="0.25">
      <c r="A100" s="63" t="s">
        <v>216</v>
      </c>
      <c r="B100" s="63" t="s">
        <v>218</v>
      </c>
      <c r="C100" s="64" t="s">
        <v>378</v>
      </c>
      <c r="D100" s="77"/>
      <c r="E100" s="139">
        <v>9.3523876295706243E-2</v>
      </c>
      <c r="F100" s="139">
        <v>6.4392759587561983</v>
      </c>
      <c r="G100" s="139" t="s">
        <v>385</v>
      </c>
      <c r="H100" s="139">
        <v>2.5790141397429318</v>
      </c>
      <c r="I100" s="139">
        <v>9.0685659506849287E-2</v>
      </c>
      <c r="J100" s="139">
        <v>0.13691731205479454</v>
      </c>
      <c r="K100" s="139">
        <v>0.29833377846575343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710689</v>
      </c>
      <c r="AL100" s="148" t="s">
        <v>389</v>
      </c>
    </row>
    <row r="101" spans="1:38" s="2" customFormat="1" ht="26.25" customHeight="1" thickBot="1" x14ac:dyDescent="0.25">
      <c r="A101" s="63" t="s">
        <v>216</v>
      </c>
      <c r="B101" s="63" t="s">
        <v>219</v>
      </c>
      <c r="C101" s="64" t="s">
        <v>220</v>
      </c>
      <c r="D101" s="77"/>
      <c r="E101" s="139">
        <v>1.3913756687912339E-2</v>
      </c>
      <c r="F101" s="139">
        <v>6.9533698000000005E-2</v>
      </c>
      <c r="G101" s="139" t="s">
        <v>385</v>
      </c>
      <c r="H101" s="139">
        <v>0.68502368092964494</v>
      </c>
      <c r="I101" s="139">
        <v>8.2288400000000012E-3</v>
      </c>
      <c r="J101" s="139">
        <v>1.2128019108E-2</v>
      </c>
      <c r="K101" s="139">
        <v>2.8298711252000001E-2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411442</v>
      </c>
      <c r="AL101" s="148" t="s">
        <v>389</v>
      </c>
    </row>
    <row r="102" spans="1:38" s="2" customFormat="1" ht="26.25" customHeight="1" thickBot="1" x14ac:dyDescent="0.25">
      <c r="A102" s="63" t="s">
        <v>216</v>
      </c>
      <c r="B102" s="63" t="s">
        <v>221</v>
      </c>
      <c r="C102" s="64" t="s">
        <v>356</v>
      </c>
      <c r="D102" s="77"/>
      <c r="E102" s="139">
        <v>1.7340159681444259E-2</v>
      </c>
      <c r="F102" s="139">
        <v>1.47505552</v>
      </c>
      <c r="G102" s="139" t="s">
        <v>385</v>
      </c>
      <c r="H102" s="139">
        <v>5.1419122440552396</v>
      </c>
      <c r="I102" s="139">
        <v>1.3384078000000001E-2</v>
      </c>
      <c r="J102" s="139">
        <v>0.30208584000000005</v>
      </c>
      <c r="K102" s="139">
        <v>2.1477320200000003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2179029</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8.9211473134209306E-4</v>
      </c>
      <c r="F104" s="139">
        <v>1.3535908000000001E-2</v>
      </c>
      <c r="G104" s="139" t="s">
        <v>385</v>
      </c>
      <c r="H104" s="139">
        <v>4.9471784638787923E-2</v>
      </c>
      <c r="I104" s="139">
        <v>2.5173792000000004E-4</v>
      </c>
      <c r="J104" s="139">
        <v>7.5521376000000002E-4</v>
      </c>
      <c r="K104" s="139">
        <v>1.7621654400000002E-3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24974</v>
      </c>
      <c r="AL104" s="148" t="s">
        <v>389</v>
      </c>
    </row>
    <row r="105" spans="1:38" s="2" customFormat="1" ht="26.25" customHeight="1" thickBot="1" x14ac:dyDescent="0.25">
      <c r="A105" s="63" t="s">
        <v>216</v>
      </c>
      <c r="B105" s="63" t="s">
        <v>226</v>
      </c>
      <c r="C105" s="64" t="s">
        <v>227</v>
      </c>
      <c r="D105" s="77"/>
      <c r="E105" s="139">
        <v>1.498931482136206E-3</v>
      </c>
      <c r="F105" s="139">
        <v>4.7828700000000002E-2</v>
      </c>
      <c r="G105" s="139" t="s">
        <v>385</v>
      </c>
      <c r="H105" s="139">
        <v>8.2285587910261776E-2</v>
      </c>
      <c r="I105" s="139">
        <v>1.0964239999999999E-3</v>
      </c>
      <c r="J105" s="139">
        <v>1.722952E-3</v>
      </c>
      <c r="K105" s="139">
        <v>3.7591679999999998E-3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11188</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1.2121507395385339E-2</v>
      </c>
      <c r="F107" s="139">
        <v>1.2349205550000002</v>
      </c>
      <c r="G107" s="139" t="s">
        <v>385</v>
      </c>
      <c r="H107" s="139">
        <v>1.435739848777327</v>
      </c>
      <c r="I107" s="139">
        <v>2.2453101E-2</v>
      </c>
      <c r="J107" s="139">
        <v>0.29937468</v>
      </c>
      <c r="K107" s="139">
        <v>1.42202973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7484367</v>
      </c>
      <c r="AL107" s="148" t="s">
        <v>389</v>
      </c>
    </row>
    <row r="108" spans="1:38" s="2" customFormat="1" ht="26.25" customHeight="1" thickBot="1" x14ac:dyDescent="0.25">
      <c r="A108" s="63" t="s">
        <v>216</v>
      </c>
      <c r="B108" s="63" t="s">
        <v>231</v>
      </c>
      <c r="C108" s="64" t="s">
        <v>350</v>
      </c>
      <c r="D108" s="77"/>
      <c r="E108" s="139">
        <v>1.9005401354114999E-2</v>
      </c>
      <c r="F108" s="139">
        <v>0.46893114000000002</v>
      </c>
      <c r="G108" s="139" t="s">
        <v>385</v>
      </c>
      <c r="H108" s="139">
        <v>0.83306834939377494</v>
      </c>
      <c r="I108" s="139">
        <v>8.6839099999999995E-3</v>
      </c>
      <c r="J108" s="139">
        <v>8.6839100000000002E-2</v>
      </c>
      <c r="K108" s="139">
        <v>0.1736782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4341955</v>
      </c>
      <c r="AL108" s="148" t="s">
        <v>389</v>
      </c>
    </row>
    <row r="109" spans="1:38" s="2" customFormat="1" ht="26.25" customHeight="1" thickBot="1" x14ac:dyDescent="0.25">
      <c r="A109" s="63" t="s">
        <v>216</v>
      </c>
      <c r="B109" s="63" t="s">
        <v>232</v>
      </c>
      <c r="C109" s="64" t="s">
        <v>351</v>
      </c>
      <c r="D109" s="77"/>
      <c r="E109" s="139">
        <v>9.8649781361664001E-4</v>
      </c>
      <c r="F109" s="139">
        <v>7.3201344000000002E-2</v>
      </c>
      <c r="G109" s="139" t="s">
        <v>385</v>
      </c>
      <c r="H109" s="139">
        <v>9.0545542355486716E-2</v>
      </c>
      <c r="I109" s="139">
        <v>2.9939200000000002E-3</v>
      </c>
      <c r="J109" s="139">
        <v>1.6466560000000002E-2</v>
      </c>
      <c r="K109" s="139">
        <v>1.6466560000000002E-2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149696</v>
      </c>
      <c r="AL109" s="148" t="s">
        <v>389</v>
      </c>
    </row>
    <row r="110" spans="1:38" s="2" customFormat="1" ht="26.25" customHeight="1" thickBot="1" x14ac:dyDescent="0.25">
      <c r="A110" s="63" t="s">
        <v>216</v>
      </c>
      <c r="B110" s="63" t="s">
        <v>233</v>
      </c>
      <c r="C110" s="64" t="s">
        <v>352</v>
      </c>
      <c r="D110" s="77"/>
      <c r="E110" s="139">
        <v>1.04395211717616E-3</v>
      </c>
      <c r="F110" s="139">
        <v>0.126211878</v>
      </c>
      <c r="G110" s="139" t="s">
        <v>385</v>
      </c>
      <c r="H110" s="139">
        <v>0.1489891390446175</v>
      </c>
      <c r="I110" s="139">
        <v>6.3769099999999995E-3</v>
      </c>
      <c r="J110" s="139">
        <v>4.8282980000000003E-2</v>
      </c>
      <c r="K110" s="139">
        <v>4.8282980000000003E-2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258102</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2.5940799999999999</v>
      </c>
      <c r="F112" s="139" t="s">
        <v>385</v>
      </c>
      <c r="G112" s="139" t="s">
        <v>385</v>
      </c>
      <c r="H112" s="139">
        <v>2.251162423052961</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64852000</v>
      </c>
      <c r="AL112" s="148" t="s">
        <v>391</v>
      </c>
    </row>
    <row r="113" spans="1:38" s="2" customFormat="1" ht="26.25" customHeight="1" thickBot="1" x14ac:dyDescent="0.25">
      <c r="A113" s="63" t="s">
        <v>235</v>
      </c>
      <c r="B113" s="78" t="s">
        <v>238</v>
      </c>
      <c r="C113" s="79" t="s">
        <v>239</v>
      </c>
      <c r="D113" s="65"/>
      <c r="E113" s="139">
        <v>1.9630868527892991</v>
      </c>
      <c r="F113" s="139" t="s">
        <v>392</v>
      </c>
      <c r="G113" s="139" t="s">
        <v>385</v>
      </c>
      <c r="H113" s="139">
        <v>19.580951428836499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79805403.486240774</v>
      </c>
      <c r="AL113" s="148" t="s">
        <v>391</v>
      </c>
    </row>
    <row r="114" spans="1:38" s="2" customFormat="1" ht="26.25" customHeight="1" thickBot="1" x14ac:dyDescent="0.25">
      <c r="A114" s="63" t="s">
        <v>235</v>
      </c>
      <c r="B114" s="78" t="s">
        <v>240</v>
      </c>
      <c r="C114" s="79" t="s">
        <v>357</v>
      </c>
      <c r="D114" s="65"/>
      <c r="E114" s="139">
        <v>3.5543574399999998E-4</v>
      </c>
      <c r="F114" s="139" t="s">
        <v>385</v>
      </c>
      <c r="G114" s="139" t="s">
        <v>385</v>
      </c>
      <c r="H114" s="139">
        <v>1.155166168E-3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8885.8935999999994</v>
      </c>
      <c r="AL114" s="148" t="s">
        <v>391</v>
      </c>
    </row>
    <row r="115" spans="1:38" s="2" customFormat="1" ht="26.25" customHeight="1" thickBot="1" x14ac:dyDescent="0.25">
      <c r="A115" s="63" t="s">
        <v>235</v>
      </c>
      <c r="B115" s="78" t="s">
        <v>241</v>
      </c>
      <c r="C115" s="79" t="s">
        <v>242</v>
      </c>
      <c r="D115" s="65"/>
      <c r="E115" s="139">
        <v>3.8415365653355613E-2</v>
      </c>
      <c r="F115" s="139" t="s">
        <v>385</v>
      </c>
      <c r="G115" s="139" t="s">
        <v>385</v>
      </c>
      <c r="H115" s="139">
        <v>7.6830731306711225E-2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960384.14133389026</v>
      </c>
      <c r="AL115" s="148" t="s">
        <v>391</v>
      </c>
    </row>
    <row r="116" spans="1:38" s="2" customFormat="1" ht="26.25" customHeight="1" thickBot="1" x14ac:dyDescent="0.25">
      <c r="A116" s="63" t="s">
        <v>235</v>
      </c>
      <c r="B116" s="63" t="s">
        <v>243</v>
      </c>
      <c r="C116" s="69" t="s">
        <v>379</v>
      </c>
      <c r="D116" s="65"/>
      <c r="E116" s="139">
        <v>1.1377026511634689</v>
      </c>
      <c r="F116" s="139" t="s">
        <v>392</v>
      </c>
      <c r="G116" s="139" t="s">
        <v>385</v>
      </c>
      <c r="H116" s="139">
        <v>1.588219821696413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10736687.582029652</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0.14651926100000001</v>
      </c>
      <c r="J119" s="139">
        <v>2.6687872499999998</v>
      </c>
      <c r="K119" s="139">
        <v>1.99277364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1544226</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0.13212488999999999</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1544226</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7.5659700000000001E-7</v>
      </c>
      <c r="AD122" s="139" t="s">
        <v>385</v>
      </c>
      <c r="AE122" s="137"/>
      <c r="AF122" s="140" t="s">
        <v>385</v>
      </c>
      <c r="AG122" s="140" t="s">
        <v>385</v>
      </c>
      <c r="AH122" s="140" t="s">
        <v>385</v>
      </c>
      <c r="AI122" s="140" t="s">
        <v>385</v>
      </c>
      <c r="AJ122" s="140" t="s">
        <v>385</v>
      </c>
      <c r="AK122" s="140">
        <v>140700</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0.46023515043750002</v>
      </c>
      <c r="G125" s="136" t="s">
        <v>385</v>
      </c>
      <c r="H125" s="136" t="s">
        <v>393</v>
      </c>
      <c r="I125" s="136">
        <v>1.5834891241424054E-4</v>
      </c>
      <c r="J125" s="136">
        <v>1.0508609642035966E-3</v>
      </c>
      <c r="K125" s="136">
        <v>2.2216832256907082E-3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26.836614988427542</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0.15611040000000001</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650.46</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5.2623989930796209E-3</v>
      </c>
      <c r="F129" s="136">
        <v>4.4760635113550794E-2</v>
      </c>
      <c r="G129" s="136">
        <v>2.8429052031579558E-4</v>
      </c>
      <c r="H129" s="136" t="s">
        <v>393</v>
      </c>
      <c r="I129" s="136">
        <v>2.4194937899216647E-5</v>
      </c>
      <c r="J129" s="136">
        <v>4.234114132362913E-5</v>
      </c>
      <c r="K129" s="136">
        <v>6.0487344748041616E-5</v>
      </c>
      <c r="L129" s="136">
        <v>8.4682282647258275E-7</v>
      </c>
      <c r="M129" s="136">
        <v>4.2341141323629138E-4</v>
      </c>
      <c r="N129" s="136">
        <v>7.8633548172454097E-3</v>
      </c>
      <c r="O129" s="136">
        <v>6.0487344748041624E-4</v>
      </c>
      <c r="P129" s="136">
        <v>3.3872913058903304E-4</v>
      </c>
      <c r="Q129" s="136">
        <v>9.6779751596866588E-5</v>
      </c>
      <c r="R129" s="136" t="s">
        <v>393</v>
      </c>
      <c r="S129" s="136" t="s">
        <v>393</v>
      </c>
      <c r="T129" s="136">
        <v>8.4682282647258276E-4</v>
      </c>
      <c r="U129" s="136" t="s">
        <v>393</v>
      </c>
      <c r="V129" s="136" t="s">
        <v>393</v>
      </c>
      <c r="W129" s="136">
        <v>2.1170570661814567</v>
      </c>
      <c r="X129" s="136" t="s">
        <v>393</v>
      </c>
      <c r="Y129" s="136" t="s">
        <v>393</v>
      </c>
      <c r="Z129" s="136" t="s">
        <v>393</v>
      </c>
      <c r="AA129" s="136" t="s">
        <v>393</v>
      </c>
      <c r="AB129" s="136">
        <v>1.2097468949608323E-4</v>
      </c>
      <c r="AC129" s="136">
        <v>1.2097468949608324E-2</v>
      </c>
      <c r="AD129" s="136" t="s">
        <v>385</v>
      </c>
      <c r="AE129" s="137"/>
      <c r="AF129" s="138" t="s">
        <v>385</v>
      </c>
      <c r="AG129" s="138" t="s">
        <v>385</v>
      </c>
      <c r="AH129" s="138" t="s">
        <v>385</v>
      </c>
      <c r="AI129" s="138" t="s">
        <v>385</v>
      </c>
      <c r="AJ129" s="138" t="s">
        <v>385</v>
      </c>
      <c r="AK129" s="138">
        <v>6.0487344748041618</v>
      </c>
      <c r="AL129" s="147" t="s">
        <v>396</v>
      </c>
    </row>
    <row r="130" spans="1:38" s="2" customFormat="1" ht="26.25" customHeight="1" thickBot="1" x14ac:dyDescent="0.25">
      <c r="A130" s="63" t="s">
        <v>260</v>
      </c>
      <c r="B130" s="67" t="s">
        <v>272</v>
      </c>
      <c r="C130" s="81" t="s">
        <v>273</v>
      </c>
      <c r="D130" s="65"/>
      <c r="E130" s="136">
        <v>3.3853510398212629E-4</v>
      </c>
      <c r="F130" s="136">
        <v>2.879493987893948E-3</v>
      </c>
      <c r="G130" s="136">
        <v>1.8288678031218317E-5</v>
      </c>
      <c r="H130" s="136" t="s">
        <v>393</v>
      </c>
      <c r="I130" s="136">
        <v>1.5564832366994313E-6</v>
      </c>
      <c r="J130" s="136">
        <v>2.7238456642240043E-6</v>
      </c>
      <c r="K130" s="136">
        <v>3.891208091748578E-6</v>
      </c>
      <c r="L130" s="136">
        <v>5.4476913284480099E-8</v>
      </c>
      <c r="M130" s="136">
        <v>2.7238456642240049E-5</v>
      </c>
      <c r="N130" s="136">
        <v>5.0585705192731517E-4</v>
      </c>
      <c r="O130" s="136">
        <v>3.8912080917485782E-5</v>
      </c>
      <c r="P130" s="136">
        <v>2.1790765313792035E-5</v>
      </c>
      <c r="Q130" s="136">
        <v>6.2259329467977253E-6</v>
      </c>
      <c r="R130" s="136" t="s">
        <v>393</v>
      </c>
      <c r="S130" s="136" t="s">
        <v>393</v>
      </c>
      <c r="T130" s="136">
        <v>5.4476913284480097E-5</v>
      </c>
      <c r="U130" s="136" t="s">
        <v>393</v>
      </c>
      <c r="V130" s="136" t="s">
        <v>393</v>
      </c>
      <c r="W130" s="136">
        <v>0.13619228321120025</v>
      </c>
      <c r="X130" s="136" t="s">
        <v>393</v>
      </c>
      <c r="Y130" s="136" t="s">
        <v>393</v>
      </c>
      <c r="Z130" s="136" t="s">
        <v>393</v>
      </c>
      <c r="AA130" s="136" t="s">
        <v>393</v>
      </c>
      <c r="AB130" s="136">
        <v>7.782416183497156E-6</v>
      </c>
      <c r="AC130" s="136">
        <v>7.7824161834971566E-4</v>
      </c>
      <c r="AD130" s="136" t="s">
        <v>385</v>
      </c>
      <c r="AE130" s="137"/>
      <c r="AF130" s="138" t="s">
        <v>385</v>
      </c>
      <c r="AG130" s="138" t="s">
        <v>385</v>
      </c>
      <c r="AH130" s="138" t="s">
        <v>385</v>
      </c>
      <c r="AI130" s="138" t="s">
        <v>385</v>
      </c>
      <c r="AJ130" s="138" t="s">
        <v>385</v>
      </c>
      <c r="AK130" s="138">
        <v>0.38912080917485781</v>
      </c>
      <c r="AL130" s="147" t="s">
        <v>396</v>
      </c>
    </row>
    <row r="131" spans="1:38" s="2" customFormat="1" ht="26.25" customHeight="1" thickBot="1" x14ac:dyDescent="0.25">
      <c r="A131" s="63" t="s">
        <v>260</v>
      </c>
      <c r="B131" s="67" t="s">
        <v>274</v>
      </c>
      <c r="C131" s="75" t="s">
        <v>275</v>
      </c>
      <c r="D131" s="65"/>
      <c r="E131" s="136">
        <v>3.937814423731748E-3</v>
      </c>
      <c r="F131" s="136">
        <v>1.5313722758956796E-3</v>
      </c>
      <c r="G131" s="136">
        <v>1.9640977040780872E-3</v>
      </c>
      <c r="H131" s="136" t="s">
        <v>393</v>
      </c>
      <c r="I131" s="136" t="s">
        <v>393</v>
      </c>
      <c r="J131" s="136" t="s">
        <v>393</v>
      </c>
      <c r="K131" s="136">
        <v>4.1268563105159081E-3</v>
      </c>
      <c r="L131" s="136">
        <v>9.491769514186589E-5</v>
      </c>
      <c r="M131" s="136">
        <v>3.2815120197764573E-3</v>
      </c>
      <c r="N131" s="136">
        <v>6.3020715376524955E-2</v>
      </c>
      <c r="O131" s="136">
        <v>5.3041781917041123E-3</v>
      </c>
      <c r="P131" s="136">
        <v>9.5239173854202386E-2</v>
      </c>
      <c r="Q131" s="136">
        <v>1.7549464196529461E-4</v>
      </c>
      <c r="R131" s="136">
        <v>7.0722375889388175E-4</v>
      </c>
      <c r="S131" s="136">
        <v>1.1578716724458343E-2</v>
      </c>
      <c r="T131" s="136">
        <v>6.563024039552913E-4</v>
      </c>
      <c r="U131" s="136" t="s">
        <v>393</v>
      </c>
      <c r="V131" s="136" t="s">
        <v>393</v>
      </c>
      <c r="W131" s="136">
        <v>71.246894992658511</v>
      </c>
      <c r="X131" s="136" t="s">
        <v>393</v>
      </c>
      <c r="Y131" s="136" t="s">
        <v>393</v>
      </c>
      <c r="Z131" s="136" t="s">
        <v>393</v>
      </c>
      <c r="AA131" s="136" t="s">
        <v>393</v>
      </c>
      <c r="AB131" s="136">
        <v>8.7506987194038847E-8</v>
      </c>
      <c r="AC131" s="136">
        <v>0.21876746798509714</v>
      </c>
      <c r="AD131" s="136">
        <v>4.3753493597019424E-2</v>
      </c>
      <c r="AE131" s="137"/>
      <c r="AF131" s="138" t="s">
        <v>385</v>
      </c>
      <c r="AG131" s="138" t="s">
        <v>385</v>
      </c>
      <c r="AH131" s="138" t="s">
        <v>385</v>
      </c>
      <c r="AI131" s="138" t="s">
        <v>385</v>
      </c>
      <c r="AJ131" s="138" t="s">
        <v>385</v>
      </c>
      <c r="AK131" s="138">
        <v>2.187674679850971</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5.2762050000000008E-3</v>
      </c>
      <c r="F133" s="136">
        <v>8.3140200000000021E-5</v>
      </c>
      <c r="G133" s="136">
        <v>7.2268020000000024E-4</v>
      </c>
      <c r="H133" s="136" t="s">
        <v>385</v>
      </c>
      <c r="I133" s="136">
        <v>2.2192038000000007E-4</v>
      </c>
      <c r="J133" s="136">
        <v>2.2192038000000007E-4</v>
      </c>
      <c r="K133" s="136">
        <v>2.4660662400000007E-4</v>
      </c>
      <c r="L133" s="136" t="s">
        <v>393</v>
      </c>
      <c r="M133" s="136">
        <v>8.9535600000000036E-4</v>
      </c>
      <c r="N133" s="136">
        <v>1.9205386200000005E-4</v>
      </c>
      <c r="O133" s="136">
        <v>3.2168862000000006E-5</v>
      </c>
      <c r="P133" s="136">
        <v>9.5291460000000022E-3</v>
      </c>
      <c r="Q133" s="136">
        <v>8.704139400000002E-5</v>
      </c>
      <c r="R133" s="136">
        <v>8.6721624000000026E-5</v>
      </c>
      <c r="S133" s="136">
        <v>7.9494822000000017E-5</v>
      </c>
      <c r="T133" s="136">
        <v>1.1083228200000002E-4</v>
      </c>
      <c r="U133" s="136">
        <v>1.2650101200000003E-4</v>
      </c>
      <c r="V133" s="136">
        <v>1.0240314480000003E-3</v>
      </c>
      <c r="W133" s="136">
        <v>1.7267580000000004E-4</v>
      </c>
      <c r="X133" s="136">
        <v>8.441928000000002E-8</v>
      </c>
      <c r="Y133" s="136">
        <v>4.6110834000000008E-8</v>
      </c>
      <c r="Z133" s="136">
        <v>4.118637600000001E-8</v>
      </c>
      <c r="AA133" s="136">
        <v>4.4703846000000012E-8</v>
      </c>
      <c r="AB133" s="136">
        <v>2.1642033600000006E-7</v>
      </c>
      <c r="AC133" s="136">
        <v>9.5931000000000022E-4</v>
      </c>
      <c r="AD133" s="136">
        <v>2.6221140000000005E-3</v>
      </c>
      <c r="AE133" s="137"/>
      <c r="AF133" s="138" t="s">
        <v>385</v>
      </c>
      <c r="AG133" s="138" t="s">
        <v>385</v>
      </c>
      <c r="AH133" s="138" t="s">
        <v>385</v>
      </c>
      <c r="AI133" s="138" t="s">
        <v>385</v>
      </c>
      <c r="AJ133" s="138" t="s">
        <v>385</v>
      </c>
      <c r="AK133" s="138">
        <v>6395.4000000000015</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4.1056033785362425E-3</v>
      </c>
      <c r="F136" s="136">
        <v>9.4215360023648276E-2</v>
      </c>
      <c r="G136" s="136">
        <v>4.0626549765085396E-3</v>
      </c>
      <c r="H136" s="136">
        <v>1.0479774175831951</v>
      </c>
      <c r="I136" s="136">
        <v>8.9084970028048462E-4</v>
      </c>
      <c r="J136" s="136">
        <v>8.9084970028048462E-4</v>
      </c>
      <c r="K136" s="136">
        <v>8.9084970028048462E-4</v>
      </c>
      <c r="L136" s="136" t="s">
        <v>393</v>
      </c>
      <c r="M136" s="136">
        <v>2.0785965697904282E-3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368117.73728067725</v>
      </c>
      <c r="AL136" s="147" t="s">
        <v>443</v>
      </c>
    </row>
    <row r="137" spans="1:38" s="2" customFormat="1" ht="26.25" customHeight="1" thickBot="1" x14ac:dyDescent="0.25">
      <c r="A137" s="63" t="s">
        <v>260</v>
      </c>
      <c r="B137" s="63" t="s">
        <v>286</v>
      </c>
      <c r="C137" s="64" t="s">
        <v>287</v>
      </c>
      <c r="D137" s="65"/>
      <c r="E137" s="136">
        <v>2.8916774084918819E-3</v>
      </c>
      <c r="F137" s="136">
        <v>0.86053873702233186</v>
      </c>
      <c r="G137" s="136">
        <v>6.9096821711858621E-5</v>
      </c>
      <c r="H137" s="136">
        <v>3.3728826987161216E-3</v>
      </c>
      <c r="I137" s="136">
        <v>4.9399052569003886E-3</v>
      </c>
      <c r="J137" s="136">
        <v>4.9399052569003886E-3</v>
      </c>
      <c r="K137" s="136">
        <v>4.9399052569003886E-3</v>
      </c>
      <c r="L137" s="136" t="s">
        <v>393</v>
      </c>
      <c r="M137" s="136">
        <v>3.8840477367959154E-3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190058.5581237798</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0.14272363777478728</v>
      </c>
      <c r="J139" s="136">
        <v>0.14272363777478728</v>
      </c>
      <c r="K139" s="136">
        <v>0.14272363777478728</v>
      </c>
      <c r="L139" s="136" t="s">
        <v>393</v>
      </c>
      <c r="M139" s="136" t="s">
        <v>393</v>
      </c>
      <c r="N139" s="136">
        <v>4.1330542432050255E-4</v>
      </c>
      <c r="O139" s="136">
        <v>8.3402666033296688E-4</v>
      </c>
      <c r="P139" s="136">
        <v>8.3402666033296688E-4</v>
      </c>
      <c r="Q139" s="136">
        <v>1.321688284297975E-3</v>
      </c>
      <c r="R139" s="136">
        <v>1.2621637080373932E-3</v>
      </c>
      <c r="S139" s="136">
        <v>2.9329825244038834E-3</v>
      </c>
      <c r="T139" s="136" t="s">
        <v>393</v>
      </c>
      <c r="U139" s="136" t="s">
        <v>393</v>
      </c>
      <c r="V139" s="136" t="s">
        <v>393</v>
      </c>
      <c r="W139" s="136">
        <v>1.4476824039069454</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2366.8333333333358</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104.27578390356079</v>
      </c>
      <c r="F141" s="19">
        <f t="shared" ref="F141:AJ141" si="0">SUM(F14:F140)</f>
        <v>206.50510594064934</v>
      </c>
      <c r="G141" s="19">
        <f t="shared" si="0"/>
        <v>126.2524743542171</v>
      </c>
      <c r="H141" s="19">
        <f t="shared" si="0"/>
        <v>38.566883912316392</v>
      </c>
      <c r="I141" s="19">
        <f t="shared" si="0"/>
        <v>65.988641568579013</v>
      </c>
      <c r="J141" s="19">
        <f t="shared" si="0"/>
        <v>75.116224063389794</v>
      </c>
      <c r="K141" s="19">
        <f t="shared" si="0"/>
        <v>96.744985899742503</v>
      </c>
      <c r="L141" s="19">
        <f t="shared" si="0"/>
        <v>5.0339269861548139</v>
      </c>
      <c r="M141" s="19">
        <f t="shared" si="0"/>
        <v>782.74883004331286</v>
      </c>
      <c r="N141" s="19">
        <f t="shared" si="0"/>
        <v>54.419887337774455</v>
      </c>
      <c r="O141" s="19">
        <f t="shared" si="0"/>
        <v>1.6542201188517842</v>
      </c>
      <c r="P141" s="19">
        <f t="shared" si="0"/>
        <v>1.950766440224067</v>
      </c>
      <c r="Q141" s="19">
        <f t="shared" si="0"/>
        <v>2.7264757706009575</v>
      </c>
      <c r="R141" s="19">
        <f t="shared" si="0"/>
        <v>5.2639475692193454</v>
      </c>
      <c r="S141" s="19">
        <f t="shared" si="0"/>
        <v>9.8122925030755184</v>
      </c>
      <c r="T141" s="19">
        <f t="shared" si="0"/>
        <v>4.8294691985755769</v>
      </c>
      <c r="U141" s="19">
        <f t="shared" si="0"/>
        <v>3.2317396335976345</v>
      </c>
      <c r="V141" s="19">
        <f t="shared" si="0"/>
        <v>32.153693747375442</v>
      </c>
      <c r="W141" s="19">
        <f t="shared" si="0"/>
        <v>820.66992327541925</v>
      </c>
      <c r="X141" s="19">
        <f t="shared" si="0"/>
        <v>10.770724876028392</v>
      </c>
      <c r="Y141" s="19">
        <f t="shared" si="0"/>
        <v>8.7445245865946806</v>
      </c>
      <c r="Z141" s="19">
        <f t="shared" si="0"/>
        <v>5.0472681682989151</v>
      </c>
      <c r="AA141" s="19">
        <f t="shared" si="0"/>
        <v>5.4048905396944162</v>
      </c>
      <c r="AB141" s="19">
        <f t="shared" si="0"/>
        <v>46.18381303167142</v>
      </c>
      <c r="AC141" s="19">
        <f t="shared" si="0"/>
        <v>6.1872911702678079</v>
      </c>
      <c r="AD141" s="19">
        <f t="shared" si="0"/>
        <v>24.771484184930006</v>
      </c>
      <c r="AE141" s="55"/>
      <c r="AF141" s="19">
        <f t="shared" si="0"/>
        <v>88613.643297649294</v>
      </c>
      <c r="AG141" s="19">
        <f t="shared" si="0"/>
        <v>204075.80079263318</v>
      </c>
      <c r="AH141" s="19">
        <f t="shared" si="0"/>
        <v>226613.41927444882</v>
      </c>
      <c r="AI141" s="19">
        <f t="shared" si="0"/>
        <v>19484.606135551512</v>
      </c>
      <c r="AJ141" s="19">
        <f t="shared" si="0"/>
        <v>111.83623803222997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104.27578390356079</v>
      </c>
      <c r="F152" s="13">
        <f t="shared" ref="F152:AD152" si="1">SUM(F$141, F$151, IF(AND(ISNUMBER(SEARCH($B$4,"AT|BE|CH|GB|IE|LT|LU|NL")),SUM(F$143:F$149)&gt;0),SUM(F$143:F$149)-SUM(F$27:F$33),0))</f>
        <v>206.50510594064934</v>
      </c>
      <c r="G152" s="13">
        <f t="shared" si="1"/>
        <v>126.2524743542171</v>
      </c>
      <c r="H152" s="13">
        <f t="shared" si="1"/>
        <v>38.566883912316392</v>
      </c>
      <c r="I152" s="13">
        <f t="shared" si="1"/>
        <v>65.988641568579013</v>
      </c>
      <c r="J152" s="13">
        <f t="shared" si="1"/>
        <v>75.116224063389794</v>
      </c>
      <c r="K152" s="13">
        <f t="shared" si="1"/>
        <v>96.744985899742503</v>
      </c>
      <c r="L152" s="13">
        <f t="shared" si="1"/>
        <v>5.0339269861548139</v>
      </c>
      <c r="M152" s="13">
        <f t="shared" si="1"/>
        <v>782.74883004331286</v>
      </c>
      <c r="N152" s="13">
        <f t="shared" si="1"/>
        <v>54.419887337774455</v>
      </c>
      <c r="O152" s="13">
        <f t="shared" si="1"/>
        <v>1.6542201188517842</v>
      </c>
      <c r="P152" s="13">
        <f t="shared" si="1"/>
        <v>1.950766440224067</v>
      </c>
      <c r="Q152" s="13">
        <f t="shared" si="1"/>
        <v>2.7264757706009575</v>
      </c>
      <c r="R152" s="13">
        <f t="shared" si="1"/>
        <v>5.2639475692193454</v>
      </c>
      <c r="S152" s="13">
        <f t="shared" si="1"/>
        <v>9.8122925030755184</v>
      </c>
      <c r="T152" s="13">
        <f t="shared" si="1"/>
        <v>4.8294691985755769</v>
      </c>
      <c r="U152" s="13">
        <f t="shared" si="1"/>
        <v>3.2317396335976345</v>
      </c>
      <c r="V152" s="13">
        <f t="shared" si="1"/>
        <v>32.153693747375442</v>
      </c>
      <c r="W152" s="13">
        <f t="shared" si="1"/>
        <v>820.66992327541925</v>
      </c>
      <c r="X152" s="13">
        <f t="shared" si="1"/>
        <v>10.770724876028392</v>
      </c>
      <c r="Y152" s="13">
        <f t="shared" si="1"/>
        <v>8.7445245865946806</v>
      </c>
      <c r="Z152" s="13">
        <f t="shared" si="1"/>
        <v>5.0472681682989151</v>
      </c>
      <c r="AA152" s="13">
        <f t="shared" si="1"/>
        <v>5.4048905396944162</v>
      </c>
      <c r="AB152" s="13">
        <f t="shared" si="1"/>
        <v>46.18381303167142</v>
      </c>
      <c r="AC152" s="13">
        <f t="shared" si="1"/>
        <v>6.1872911702678079</v>
      </c>
      <c r="AD152" s="13">
        <f t="shared" si="1"/>
        <v>24.771484184930006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104.27578390356079</v>
      </c>
      <c r="F154" s="13">
        <f>SUM(F$141, F$153, -1 * IF(OR($B$6=2005,$B$6&gt;=2020),SUM(F$99:F$122),0), IF(AND(ISNUMBER(SEARCH($B$4,"AT|BE|CH|GB|IE|LT|LU|NL")),SUM(F$143:F$149)&gt;0),SUM(F$143:F$149)-SUM(F$27:F$33),0))</f>
        <v>206.50510594064934</v>
      </c>
      <c r="G154" s="13">
        <f>SUM(G$141, G$153, IF(AND(ISNUMBER(SEARCH($B$4,"AT|BE|CH|GB|IE|LT|LU|NL")),SUM(G$143:G$149)&gt;0),SUM(G$143:G$149)-SUM(G$27:G$33),0))</f>
        <v>126.2524743542171</v>
      </c>
      <c r="H154" s="13">
        <f>SUM(H$141, H$153, IF(AND(ISNUMBER(SEARCH($B$4,"AT|BE|CH|GB|IE|LT|LU|NL")),SUM(H$143:H$149)&gt;0),SUM(H$143:H$149)-SUM(H$27:H$33),0))</f>
        <v>38.566883912316392</v>
      </c>
      <c r="I154" s="13">
        <f t="shared" ref="I154:AD154" si="2">SUM(I$141, I$153, IF(AND(ISNUMBER(SEARCH($B$4,"AT|BE|CH|GB|IE|LT|LU|NL")),SUM(I$143:I$149)&gt;0),SUM(I$143:I$149)-SUM(I$27:I$33),0))</f>
        <v>65.988641568579013</v>
      </c>
      <c r="J154" s="13">
        <f t="shared" si="2"/>
        <v>75.116224063389794</v>
      </c>
      <c r="K154" s="13">
        <f t="shared" si="2"/>
        <v>96.744985899742503</v>
      </c>
      <c r="L154" s="13">
        <f t="shared" si="2"/>
        <v>5.0339269861548139</v>
      </c>
      <c r="M154" s="13">
        <f t="shared" si="2"/>
        <v>782.74883004331286</v>
      </c>
      <c r="N154" s="13">
        <f t="shared" si="2"/>
        <v>54.419887337774455</v>
      </c>
      <c r="O154" s="13">
        <f t="shared" si="2"/>
        <v>1.6542201188517842</v>
      </c>
      <c r="P154" s="13">
        <f t="shared" si="2"/>
        <v>1.950766440224067</v>
      </c>
      <c r="Q154" s="13">
        <f t="shared" si="2"/>
        <v>2.7264757706009575</v>
      </c>
      <c r="R154" s="13">
        <f t="shared" si="2"/>
        <v>5.2639475692193454</v>
      </c>
      <c r="S154" s="13">
        <f t="shared" si="2"/>
        <v>9.8122925030755184</v>
      </c>
      <c r="T154" s="13">
        <f t="shared" si="2"/>
        <v>4.8294691985755769</v>
      </c>
      <c r="U154" s="13">
        <f t="shared" si="2"/>
        <v>3.2317396335976345</v>
      </c>
      <c r="V154" s="13">
        <f t="shared" si="2"/>
        <v>32.153693747375442</v>
      </c>
      <c r="W154" s="13">
        <f t="shared" si="2"/>
        <v>820.66992327541925</v>
      </c>
      <c r="X154" s="13">
        <f t="shared" si="2"/>
        <v>10.770724876028392</v>
      </c>
      <c r="Y154" s="13">
        <f t="shared" si="2"/>
        <v>8.7445245865946806</v>
      </c>
      <c r="Z154" s="13">
        <f t="shared" si="2"/>
        <v>5.0472681682989151</v>
      </c>
      <c r="AA154" s="13">
        <f t="shared" si="2"/>
        <v>5.4048905396944162</v>
      </c>
      <c r="AB154" s="13">
        <f t="shared" si="2"/>
        <v>46.18381303167142</v>
      </c>
      <c r="AC154" s="13">
        <f t="shared" si="2"/>
        <v>6.1872911702678079</v>
      </c>
      <c r="AD154" s="13">
        <f t="shared" si="2"/>
        <v>24.771484184930006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0.51371452352418678</v>
      </c>
      <c r="F157" s="22">
        <v>1.7943011212085142E-3</v>
      </c>
      <c r="G157" s="22">
        <v>0.13599370750758363</v>
      </c>
      <c r="H157" s="22" t="s">
        <v>393</v>
      </c>
      <c r="I157" s="22">
        <v>6.4946488343108387E-3</v>
      </c>
      <c r="J157" s="22">
        <v>6.4946488343108387E-3</v>
      </c>
      <c r="K157" s="22">
        <v>6.4946488343108387E-3</v>
      </c>
      <c r="L157" s="22">
        <v>3.1174314404692018E-3</v>
      </c>
      <c r="M157" s="22">
        <v>0.17140425750202593</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670.67959604756925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0.19390765757181247</v>
      </c>
      <c r="F158" s="22">
        <v>6.2662030359817919E-4</v>
      </c>
      <c r="G158" s="22">
        <v>4.4063626839588817E-2</v>
      </c>
      <c r="H158" s="22" t="s">
        <v>393</v>
      </c>
      <c r="I158" s="22">
        <v>1.5546769826354796E-3</v>
      </c>
      <c r="J158" s="22">
        <v>1.5546769826354796E-3</v>
      </c>
      <c r="K158" s="22">
        <v>1.5546769826354796E-3</v>
      </c>
      <c r="L158" s="22">
        <v>7.4624495166503006E-4</v>
      </c>
      <c r="M158" s="22">
        <v>6.344115042977351E-2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30.756981393694485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0.54721121544004248</v>
      </c>
      <c r="F163" s="23">
        <v>0.57699999999999996</v>
      </c>
      <c r="G163" s="23">
        <v>4.3852000000000002E-2</v>
      </c>
      <c r="H163" s="23">
        <v>4.9621999999999999E-2</v>
      </c>
      <c r="I163" s="23">
        <v>1.8782691338684143</v>
      </c>
      <c r="J163" s="23">
        <v>2.2956622747280622</v>
      </c>
      <c r="K163" s="23">
        <v>3.5478416973070046</v>
      </c>
      <c r="L163" s="23">
        <v>0.16904422204815728</v>
      </c>
      <c r="M163" s="23">
        <v>19.517200017361514</v>
      </c>
      <c r="N163" s="23" t="s">
        <v>393</v>
      </c>
      <c r="O163" s="23" t="s">
        <v>393</v>
      </c>
      <c r="P163" s="23" t="s">
        <v>393</v>
      </c>
      <c r="Q163" s="23" t="s">
        <v>393</v>
      </c>
      <c r="R163" s="23" t="s">
        <v>393</v>
      </c>
      <c r="S163" s="23" t="s">
        <v>393</v>
      </c>
      <c r="T163" s="23" t="s">
        <v>393</v>
      </c>
      <c r="U163" s="23" t="s">
        <v>393</v>
      </c>
      <c r="V163" s="23" t="s">
        <v>393</v>
      </c>
      <c r="W163" s="23">
        <v>1.0434828521491193</v>
      </c>
      <c r="X163" s="23">
        <v>6.2608971128947144E-2</v>
      </c>
      <c r="Y163" s="23">
        <v>8.3478628171929525E-2</v>
      </c>
      <c r="Z163" s="23">
        <v>3.5478416973070054E-2</v>
      </c>
      <c r="AA163" s="23">
        <v>2.4000105599429739E-2</v>
      </c>
      <c r="AB163" s="23">
        <v>0.20556612187337645</v>
      </c>
      <c r="AC163" s="23">
        <v>1.8365298197824495E-2</v>
      </c>
      <c r="AD163" s="23">
        <v>0.12521794225789429</v>
      </c>
      <c r="AE163" s="58"/>
      <c r="AF163" s="23" t="s">
        <v>390</v>
      </c>
      <c r="AG163" s="23" t="s">
        <v>390</v>
      </c>
      <c r="AH163" s="23" t="s">
        <v>390</v>
      </c>
      <c r="AI163" s="23" t="s">
        <v>390</v>
      </c>
      <c r="AJ163" s="23" t="s">
        <v>390</v>
      </c>
      <c r="AK163" s="23">
        <v>208.69657042982382</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63" priority="15" stopIfTrue="1" operator="equal">
      <formula>"NO"</formula>
    </cfRule>
    <cfRule type="cellIs" dxfId="62" priority="16" stopIfTrue="1" operator="equal">
      <formula>"NA"</formula>
    </cfRule>
    <cfRule type="cellIs" dxfId="61" priority="17" stopIfTrue="1" operator="equal">
      <formula>"IE"</formula>
    </cfRule>
    <cfRule type="cellIs" dxfId="60" priority="18" stopIfTrue="1" operator="equal">
      <formula>"NE"</formula>
    </cfRule>
  </conditionalFormatting>
  <conditionalFormatting sqref="AL37:AL38">
    <cfRule type="cellIs" dxfId="59" priority="9" stopIfTrue="1" operator="equal">
      <formula>"NO"</formula>
    </cfRule>
    <cfRule type="cellIs" dxfId="58" priority="10" stopIfTrue="1" operator="equal">
      <formula>"NA"</formula>
    </cfRule>
    <cfRule type="cellIs" dxfId="57" priority="11" stopIfTrue="1" operator="equal">
      <formula>"IE"</formula>
    </cfRule>
    <cfRule type="cellIs" dxfId="56" priority="12" stopIfTrue="1" operator="equal">
      <formula>"NE"</formula>
    </cfRule>
  </conditionalFormatting>
  <conditionalFormatting sqref="E14:AK140">
    <cfRule type="cellIs" dxfId="55" priority="5" stopIfTrue="1" operator="equal">
      <formula>"NO"</formula>
    </cfRule>
    <cfRule type="cellIs" dxfId="54" priority="6" stopIfTrue="1" operator="equal">
      <formula>"NA"</formula>
    </cfRule>
    <cfRule type="cellIs" dxfId="53" priority="7" stopIfTrue="1" operator="equal">
      <formula>"IE"</formula>
    </cfRule>
    <cfRule type="cellIs" dxfId="52" priority="8" stopIfTrue="1" operator="equal">
      <formula>"NE"</formula>
    </cfRule>
  </conditionalFormatting>
  <conditionalFormatting sqref="E157:AD164 E143:AD149 E14:AD141">
    <cfRule type="cellIs" dxfId="51" priority="4" operator="equal">
      <formula>0</formula>
    </cfRule>
  </conditionalFormatting>
  <conditionalFormatting sqref="AF14:AK140">
    <cfRule type="cellIs" dxfId="50" priority="3" operator="equal">
      <formula>0</formula>
    </cfRule>
  </conditionalFormatting>
  <conditionalFormatting sqref="E157:AD164 AF157:AK164 E143:AD149 AF143:AK149">
    <cfRule type="cellIs" dxfId="49" priority="2" operator="equal">
      <formula>0</formula>
    </cfRule>
  </conditionalFormatting>
  <conditionalFormatting sqref="AF37:AK38">
    <cfRule type="cellIs" dxfId="48" priority="1" operator="equal">
      <formula>0</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6"/>
  <dimension ref="A1:AL170"/>
  <sheetViews>
    <sheetView zoomScale="50" zoomScaleNormal="5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1992</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20.869516947068501</v>
      </c>
      <c r="F14" s="136">
        <v>0.16996050709906216</v>
      </c>
      <c r="G14" s="136">
        <v>60.669756525849294</v>
      </c>
      <c r="H14" s="136" t="s">
        <v>390</v>
      </c>
      <c r="I14" s="136">
        <v>5.0991823798784708</v>
      </c>
      <c r="J14" s="136">
        <v>6.1209097506138574</v>
      </c>
      <c r="K14" s="136">
        <v>8.1191522679423169</v>
      </c>
      <c r="L14" s="136" t="s">
        <v>393</v>
      </c>
      <c r="M14" s="136">
        <v>2.6621665845408788</v>
      </c>
      <c r="N14" s="136">
        <v>20.050544782991249</v>
      </c>
      <c r="O14" s="136">
        <v>0.75662088151853879</v>
      </c>
      <c r="P14" s="136">
        <v>0.72064974460237896</v>
      </c>
      <c r="Q14" s="136">
        <v>1.4424087281642914</v>
      </c>
      <c r="R14" s="136">
        <v>0.70096992461381891</v>
      </c>
      <c r="S14" s="136">
        <v>0.46419461290097663</v>
      </c>
      <c r="T14" s="136">
        <v>2.5062859772057395</v>
      </c>
      <c r="U14" s="136">
        <v>3.2665314911852135</v>
      </c>
      <c r="V14" s="136">
        <v>2.4529148714415703</v>
      </c>
      <c r="W14" s="136">
        <v>638.83367141016765</v>
      </c>
      <c r="X14" s="136">
        <v>8.7451204587001561E-4</v>
      </c>
      <c r="Y14" s="136">
        <v>4.1402287662393551E-3</v>
      </c>
      <c r="Z14" s="136">
        <v>3.3595059417608755E-3</v>
      </c>
      <c r="AA14" s="136">
        <v>2.8277289385614392E-4</v>
      </c>
      <c r="AB14" s="136">
        <v>8.6570196477263883E-3</v>
      </c>
      <c r="AC14" s="136">
        <v>0.99820046210637481</v>
      </c>
      <c r="AD14" s="136">
        <v>0.96621917978270178</v>
      </c>
      <c r="AE14" s="137"/>
      <c r="AF14" s="138">
        <v>381.04543784803968</v>
      </c>
      <c r="AG14" s="138">
        <v>67088.330233733854</v>
      </c>
      <c r="AH14" s="138">
        <v>36359.803520010471</v>
      </c>
      <c r="AI14" s="138" t="s">
        <v>390</v>
      </c>
      <c r="AJ14" s="138" t="s">
        <v>390</v>
      </c>
      <c r="AK14" s="138" t="s">
        <v>385</v>
      </c>
      <c r="AL14" s="147" t="s">
        <v>395</v>
      </c>
    </row>
    <row r="15" spans="1:38" s="1" customFormat="1" ht="26.25" customHeight="1" thickBot="1" x14ac:dyDescent="0.25">
      <c r="A15" s="63" t="s">
        <v>53</v>
      </c>
      <c r="B15" s="63" t="s">
        <v>54</v>
      </c>
      <c r="C15" s="64" t="s">
        <v>55</v>
      </c>
      <c r="D15" s="65"/>
      <c r="E15" s="136">
        <v>3.795567386703683</v>
      </c>
      <c r="F15" s="136">
        <v>1.9920900445796437</v>
      </c>
      <c r="G15" s="136">
        <v>11.231998931571221</v>
      </c>
      <c r="H15" s="136">
        <v>2.3120516820669498E-2</v>
      </c>
      <c r="I15" s="136">
        <v>0.23048986023576276</v>
      </c>
      <c r="J15" s="136">
        <v>0.25173989624505272</v>
      </c>
      <c r="K15" s="136">
        <v>0.25280239734122623</v>
      </c>
      <c r="L15" s="136">
        <v>4.2410134283380349E-2</v>
      </c>
      <c r="M15" s="136">
        <v>0.49613135117695456</v>
      </c>
      <c r="N15" s="136">
        <v>1.6898918531026402E-2</v>
      </c>
      <c r="O15" s="136">
        <v>1.2999168100789544E-3</v>
      </c>
      <c r="P15" s="136">
        <v>7.2795341364421441E-4</v>
      </c>
      <c r="Q15" s="136">
        <v>2.0798668961263269E-4</v>
      </c>
      <c r="R15" s="136" t="s">
        <v>392</v>
      </c>
      <c r="S15" s="136" t="s">
        <v>392</v>
      </c>
      <c r="T15" s="136">
        <v>1.8198835341105362E-3</v>
      </c>
      <c r="U15" s="136" t="s">
        <v>392</v>
      </c>
      <c r="V15" s="136" t="s">
        <v>392</v>
      </c>
      <c r="W15" s="136">
        <v>4.5497088352763404</v>
      </c>
      <c r="X15" s="136" t="s">
        <v>393</v>
      </c>
      <c r="Y15" s="136" t="s">
        <v>393</v>
      </c>
      <c r="Z15" s="136" t="s">
        <v>393</v>
      </c>
      <c r="AA15" s="136" t="s">
        <v>393</v>
      </c>
      <c r="AB15" s="136">
        <v>0.25998336201579086</v>
      </c>
      <c r="AC15" s="136">
        <v>2.5998336201579087E-2</v>
      </c>
      <c r="AD15" s="136" t="s">
        <v>385</v>
      </c>
      <c r="AE15" s="137"/>
      <c r="AF15" s="138">
        <v>29743.078453641949</v>
      </c>
      <c r="AG15" s="138">
        <v>1077.7856862161486</v>
      </c>
      <c r="AH15" s="138">
        <v>10395.72630475923</v>
      </c>
      <c r="AI15" s="138" t="s">
        <v>390</v>
      </c>
      <c r="AJ15" s="138" t="s">
        <v>390</v>
      </c>
      <c r="AK15" s="138">
        <v>12.999168100789543</v>
      </c>
      <c r="AL15" s="147" t="s">
        <v>396</v>
      </c>
    </row>
    <row r="16" spans="1:38" s="1" customFormat="1" ht="26.25" customHeight="1" thickBot="1" x14ac:dyDescent="0.25">
      <c r="A16" s="63" t="s">
        <v>53</v>
      </c>
      <c r="B16" s="63" t="s">
        <v>56</v>
      </c>
      <c r="C16" s="64" t="s">
        <v>57</v>
      </c>
      <c r="D16" s="65"/>
      <c r="E16" s="136">
        <v>0.43036533470657412</v>
      </c>
      <c r="F16" s="136">
        <v>1.249957507232373</v>
      </c>
      <c r="G16" s="136">
        <v>0.68950555939247993</v>
      </c>
      <c r="H16" s="136">
        <v>8.8624567760273276E-2</v>
      </c>
      <c r="I16" s="136">
        <v>0.42606624168477431</v>
      </c>
      <c r="J16" s="136">
        <v>0.71706118906422689</v>
      </c>
      <c r="K16" s="136">
        <v>1.0764085575227662</v>
      </c>
      <c r="L16" s="136">
        <v>0.20451179600869165</v>
      </c>
      <c r="M16" s="136">
        <v>12.270464145714202</v>
      </c>
      <c r="N16" s="136">
        <v>0.19859650347612787</v>
      </c>
      <c r="O16" s="136">
        <v>1.1348371627207306E-2</v>
      </c>
      <c r="P16" s="136">
        <v>0.21278196801013699</v>
      </c>
      <c r="Q16" s="136">
        <v>7.8020054937050234E-2</v>
      </c>
      <c r="R16" s="136">
        <v>4.0428573921926038E-2</v>
      </c>
      <c r="S16" s="136">
        <v>0.17731830667511417</v>
      </c>
      <c r="T16" s="136">
        <v>3.688220778842375E-2</v>
      </c>
      <c r="U16" s="136">
        <v>2.0568923574313246E-2</v>
      </c>
      <c r="V16" s="136">
        <v>0.32626568428221009</v>
      </c>
      <c r="W16" s="136">
        <v>0.18441103894211872</v>
      </c>
      <c r="X16" s="136">
        <v>2.0568923574313244E-3</v>
      </c>
      <c r="Y16" s="136">
        <v>2.1278196801013703E-5</v>
      </c>
      <c r="Z16" s="136">
        <v>7.0927322670045665E-6</v>
      </c>
      <c r="AA16" s="136">
        <v>7.0927322670045665E-6</v>
      </c>
      <c r="AB16" s="136">
        <v>2.0923560187663471E-3</v>
      </c>
      <c r="AC16" s="136" t="s">
        <v>385</v>
      </c>
      <c r="AD16" s="136" t="s">
        <v>385</v>
      </c>
      <c r="AE16" s="137"/>
      <c r="AF16" s="138" t="s">
        <v>390</v>
      </c>
      <c r="AG16" s="138">
        <v>7103.5562922384215</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5.1451292020388282</v>
      </c>
      <c r="F17" s="136">
        <v>3.6346018449743833E-2</v>
      </c>
      <c r="G17" s="136">
        <v>4.3976550687080378</v>
      </c>
      <c r="H17" s="136" t="s">
        <v>390</v>
      </c>
      <c r="I17" s="136">
        <v>3.6687152129532872</v>
      </c>
      <c r="J17" s="136">
        <v>3.9343576035565939</v>
      </c>
      <c r="K17" s="136">
        <v>4.553561734960307</v>
      </c>
      <c r="L17" s="136" t="s">
        <v>393</v>
      </c>
      <c r="M17" s="136">
        <v>0.42161147939044941</v>
      </c>
      <c r="N17" s="136">
        <v>1.3862866272819834</v>
      </c>
      <c r="O17" s="136">
        <v>1.8629158965325413E-2</v>
      </c>
      <c r="P17" s="136">
        <v>8.7013140781434226E-2</v>
      </c>
      <c r="Q17" s="136">
        <v>4.2358261772275897E-2</v>
      </c>
      <c r="R17" s="136">
        <v>0.13978083721003878</v>
      </c>
      <c r="S17" s="136">
        <v>0.18105753431257018</v>
      </c>
      <c r="T17" s="136">
        <v>0.13460739208629646</v>
      </c>
      <c r="U17" s="136">
        <v>1.9189140782093852E-2</v>
      </c>
      <c r="V17" s="136">
        <v>2.0762460728748349</v>
      </c>
      <c r="W17" s="136">
        <v>2.105059164444234</v>
      </c>
      <c r="X17" s="136">
        <v>0.47774453174935422</v>
      </c>
      <c r="Y17" s="136">
        <v>0.6377958077150323</v>
      </c>
      <c r="Z17" s="136">
        <v>0.25595331516523229</v>
      </c>
      <c r="AA17" s="136">
        <v>0.20196420778566748</v>
      </c>
      <c r="AB17" s="136">
        <v>1.5734578624152864</v>
      </c>
      <c r="AC17" s="136">
        <v>6.4136612285441569E-3</v>
      </c>
      <c r="AD17" s="136">
        <v>1.7585845304072687</v>
      </c>
      <c r="AE17" s="137"/>
      <c r="AF17" s="138">
        <v>5.9254237918369448</v>
      </c>
      <c r="AG17" s="138">
        <v>18698.962265340902</v>
      </c>
      <c r="AH17" s="138">
        <v>1441.8973250835559</v>
      </c>
      <c r="AI17" s="138" t="s">
        <v>390</v>
      </c>
      <c r="AJ17" s="138" t="s">
        <v>390</v>
      </c>
      <c r="AK17" s="138" t="s">
        <v>385</v>
      </c>
      <c r="AL17" s="147" t="s">
        <v>49</v>
      </c>
    </row>
    <row r="18" spans="1:38" s="2" customFormat="1" ht="26.25" customHeight="1" thickBot="1" x14ac:dyDescent="0.25">
      <c r="A18" s="63" t="s">
        <v>53</v>
      </c>
      <c r="B18" s="63" t="s">
        <v>60</v>
      </c>
      <c r="C18" s="64" t="s">
        <v>61</v>
      </c>
      <c r="D18" s="65"/>
      <c r="E18" s="136">
        <v>4.0527869364420169E-3</v>
      </c>
      <c r="F18" s="136">
        <v>7.5782247005013964E-5</v>
      </c>
      <c r="G18" s="136">
        <v>1.6136283157538168E-4</v>
      </c>
      <c r="H18" s="136" t="s">
        <v>390</v>
      </c>
      <c r="I18" s="136">
        <v>2.2458988846708566E-4</v>
      </c>
      <c r="J18" s="136">
        <v>2.4344137882252183E-4</v>
      </c>
      <c r="K18" s="136">
        <v>2.8697523827724404E-4</v>
      </c>
      <c r="L18" s="136" t="s">
        <v>393</v>
      </c>
      <c r="M18" s="136">
        <v>1.425947773122133E-3</v>
      </c>
      <c r="N18" s="136">
        <v>9.2638545644996911E-7</v>
      </c>
      <c r="O18" s="136">
        <v>7.5795173709542933E-8</v>
      </c>
      <c r="P18" s="136">
        <v>4.5477104225725759E-5</v>
      </c>
      <c r="Q18" s="136">
        <v>8.4216859677269921E-6</v>
      </c>
      <c r="R18" s="136">
        <v>1.094819175804509E-6</v>
      </c>
      <c r="S18" s="136">
        <v>2.1896383516090178E-7</v>
      </c>
      <c r="T18" s="136">
        <v>1.094819175804509E-6</v>
      </c>
      <c r="U18" s="136">
        <v>4.8845778612816561E-6</v>
      </c>
      <c r="V18" s="136">
        <v>6.1478307564407045E-5</v>
      </c>
      <c r="W18" s="136">
        <v>4.3792767032180362E-5</v>
      </c>
      <c r="X18" s="136">
        <v>6.0636138967634343E-5</v>
      </c>
      <c r="Y18" s="136">
        <v>2.4422889306408279E-4</v>
      </c>
      <c r="Z18" s="136">
        <v>9.2638545644996921E-5</v>
      </c>
      <c r="AA18" s="136">
        <v>9.0954208451451518E-5</v>
      </c>
      <c r="AB18" s="136">
        <v>4.8845778612816558E-4</v>
      </c>
      <c r="AC18" s="136" t="s">
        <v>393</v>
      </c>
      <c r="AD18" s="136" t="s">
        <v>393</v>
      </c>
      <c r="AE18" s="137"/>
      <c r="AF18" s="138" t="s">
        <v>390</v>
      </c>
      <c r="AG18" s="138" t="s">
        <v>390</v>
      </c>
      <c r="AH18" s="138">
        <v>84.216859677269923</v>
      </c>
      <c r="AI18" s="138" t="s">
        <v>390</v>
      </c>
      <c r="AJ18" s="138" t="s">
        <v>390</v>
      </c>
      <c r="AK18" s="138" t="s">
        <v>385</v>
      </c>
      <c r="AL18" s="147" t="s">
        <v>49</v>
      </c>
    </row>
    <row r="19" spans="1:38" s="2" customFormat="1" ht="26.25" customHeight="1" thickBot="1" x14ac:dyDescent="0.25">
      <c r="A19" s="63" t="s">
        <v>53</v>
      </c>
      <c r="B19" s="63" t="s">
        <v>62</v>
      </c>
      <c r="C19" s="64" t="s">
        <v>63</v>
      </c>
      <c r="D19" s="65"/>
      <c r="E19" s="136">
        <v>0.71401007222368851</v>
      </c>
      <c r="F19" s="136">
        <v>3.7167480368880297E-2</v>
      </c>
      <c r="G19" s="136">
        <v>0.43526005082326935</v>
      </c>
      <c r="H19" s="136" t="s">
        <v>390</v>
      </c>
      <c r="I19" s="136">
        <v>3.0799897844084084E-2</v>
      </c>
      <c r="J19" s="136">
        <v>4.5769586581537708E-2</v>
      </c>
      <c r="K19" s="136">
        <v>6.8058285881067812E-2</v>
      </c>
      <c r="L19" s="136" t="s">
        <v>393</v>
      </c>
      <c r="M19" s="136">
        <v>0.18620876199983172</v>
      </c>
      <c r="N19" s="136">
        <v>0.60794636783294409</v>
      </c>
      <c r="O19" s="136">
        <v>8.8761550767106796E-3</v>
      </c>
      <c r="P19" s="136">
        <v>3.9987252671684168E-2</v>
      </c>
      <c r="Q19" s="136">
        <v>1.8755721423342812E-2</v>
      </c>
      <c r="R19" s="136">
        <v>6.0330012363919459E-2</v>
      </c>
      <c r="S19" s="136">
        <v>7.807245192666587E-2</v>
      </c>
      <c r="T19" s="136">
        <v>5.9192184010694038E-2</v>
      </c>
      <c r="U19" s="136">
        <v>8.5320777013795385E-3</v>
      </c>
      <c r="V19" s="136">
        <v>0.9116420608307092</v>
      </c>
      <c r="W19" s="136">
        <v>3.8823193586707534</v>
      </c>
      <c r="X19" s="136">
        <v>0.20931735268162274</v>
      </c>
      <c r="Y19" s="136">
        <v>0.29306799058915728</v>
      </c>
      <c r="Z19" s="136">
        <v>0.11512758157429688</v>
      </c>
      <c r="AA19" s="136">
        <v>9.1706601829023793E-2</v>
      </c>
      <c r="AB19" s="136">
        <v>0.87912877797267197</v>
      </c>
      <c r="AC19" s="136">
        <v>1.9752116070275688E-2</v>
      </c>
      <c r="AD19" s="136">
        <v>0.75710074172766995</v>
      </c>
      <c r="AE19" s="137"/>
      <c r="AF19" s="138">
        <v>522.6282303738509</v>
      </c>
      <c r="AG19" s="138">
        <v>4453.533774868647</v>
      </c>
      <c r="AH19" s="138">
        <v>7900.3453647112456</v>
      </c>
      <c r="AI19" s="138" t="s">
        <v>390</v>
      </c>
      <c r="AJ19" s="138" t="s">
        <v>390</v>
      </c>
      <c r="AK19" s="138">
        <v>8.4954625649285624</v>
      </c>
      <c r="AL19" s="147" t="s">
        <v>396</v>
      </c>
    </row>
    <row r="20" spans="1:38" s="2" customFormat="1" ht="26.25" customHeight="1" thickBot="1" x14ac:dyDescent="0.25">
      <c r="A20" s="63" t="s">
        <v>53</v>
      </c>
      <c r="B20" s="63" t="s">
        <v>64</v>
      </c>
      <c r="C20" s="64" t="s">
        <v>65</v>
      </c>
      <c r="D20" s="65"/>
      <c r="E20" s="136">
        <v>3.3060470214651754</v>
      </c>
      <c r="F20" s="136">
        <v>3.2141296134053504E-2</v>
      </c>
      <c r="G20" s="136">
        <v>12.615086169711164</v>
      </c>
      <c r="H20" s="136" t="s">
        <v>390</v>
      </c>
      <c r="I20" s="136">
        <v>0.19836866533009628</v>
      </c>
      <c r="J20" s="136">
        <v>0.22405776015819409</v>
      </c>
      <c r="K20" s="136">
        <v>0.29861483330168104</v>
      </c>
      <c r="L20" s="136" t="s">
        <v>393</v>
      </c>
      <c r="M20" s="136">
        <v>5.5401452863201479</v>
      </c>
      <c r="N20" s="136">
        <v>1.0406404074053386</v>
      </c>
      <c r="O20" s="136">
        <v>0.11900638142391687</v>
      </c>
      <c r="P20" s="136">
        <v>5.4835613220333528E-2</v>
      </c>
      <c r="Q20" s="136">
        <v>2.6328084202385499E-2</v>
      </c>
      <c r="R20" s="136">
        <v>0.27350327796476015</v>
      </c>
      <c r="S20" s="136">
        <v>0.15655775129055499</v>
      </c>
      <c r="T20" s="136">
        <v>9.5854655603750047E-2</v>
      </c>
      <c r="U20" s="136">
        <v>1.5382072121226123E-2</v>
      </c>
      <c r="V20" s="136">
        <v>5.4882949090206576</v>
      </c>
      <c r="W20" s="136">
        <v>2.0700424683157057</v>
      </c>
      <c r="X20" s="136">
        <v>0.36373707991878457</v>
      </c>
      <c r="Y20" s="136">
        <v>0.50894543799545511</v>
      </c>
      <c r="Z20" s="136">
        <v>0.19073324656672186</v>
      </c>
      <c r="AA20" s="136">
        <v>0.15058994681071128</v>
      </c>
      <c r="AB20" s="136">
        <v>1.2140057112916727</v>
      </c>
      <c r="AC20" s="136">
        <v>4.5328988996667353E-2</v>
      </c>
      <c r="AD20" s="136">
        <v>1.0359521383007935</v>
      </c>
      <c r="AE20" s="137"/>
      <c r="AF20" s="138">
        <v>427.53169137883606</v>
      </c>
      <c r="AG20" s="138">
        <v>6090.9029808883051</v>
      </c>
      <c r="AH20" s="138">
        <v>3728.3163651563023</v>
      </c>
      <c r="AI20" s="138">
        <v>8308.8281139993687</v>
      </c>
      <c r="AJ20" s="138" t="s">
        <v>390</v>
      </c>
      <c r="AK20" s="138" t="s">
        <v>385</v>
      </c>
      <c r="AL20" s="147" t="s">
        <v>49</v>
      </c>
    </row>
    <row r="21" spans="1:38" s="2" customFormat="1" ht="26.25" customHeight="1" thickBot="1" x14ac:dyDescent="0.25">
      <c r="A21" s="63" t="s">
        <v>53</v>
      </c>
      <c r="B21" s="63" t="s">
        <v>66</v>
      </c>
      <c r="C21" s="64" t="s">
        <v>67</v>
      </c>
      <c r="D21" s="65"/>
      <c r="E21" s="136">
        <v>0.77821364684727912</v>
      </c>
      <c r="F21" s="136">
        <v>5.1917579559926826E-2</v>
      </c>
      <c r="G21" s="136">
        <v>0.87228409955991271</v>
      </c>
      <c r="H21" s="136">
        <v>7.4963173513847795E-3</v>
      </c>
      <c r="I21" s="136">
        <v>6.4992817430298014E-2</v>
      </c>
      <c r="J21" s="136">
        <v>0.10375678779416682</v>
      </c>
      <c r="K21" s="136">
        <v>0.17321394974747409</v>
      </c>
      <c r="L21" s="136" t="s">
        <v>393</v>
      </c>
      <c r="M21" s="136">
        <v>0.41957704535934509</v>
      </c>
      <c r="N21" s="136">
        <v>6.0946633907748363E-2</v>
      </c>
      <c r="O21" s="136">
        <v>1.2148059606271499E-3</v>
      </c>
      <c r="P21" s="136">
        <v>8.6072288583200658E-3</v>
      </c>
      <c r="Q21" s="136">
        <v>2.7359493612928074E-3</v>
      </c>
      <c r="R21" s="136">
        <v>6.9639843718473024E-3</v>
      </c>
      <c r="S21" s="136">
        <v>8.1476229149876414E-3</v>
      </c>
      <c r="T21" s="136">
        <v>6.0042869537846443E-3</v>
      </c>
      <c r="U21" s="136">
        <v>1.4109629217228551E-3</v>
      </c>
      <c r="V21" s="136">
        <v>0.12601928258713668</v>
      </c>
      <c r="W21" s="136">
        <v>9.9415446208429695E-2</v>
      </c>
      <c r="X21" s="136">
        <v>2.8255358488372465E-2</v>
      </c>
      <c r="Y21" s="136">
        <v>6.0962443157049302E-2</v>
      </c>
      <c r="Z21" s="136">
        <v>2.1762897334250266E-2</v>
      </c>
      <c r="AA21" s="136">
        <v>1.9122633057851487E-2</v>
      </c>
      <c r="AB21" s="136">
        <v>0.13010333203752353</v>
      </c>
      <c r="AC21" s="136">
        <v>4.3054510605316013E-4</v>
      </c>
      <c r="AD21" s="136">
        <v>7.6095483146227785E-2</v>
      </c>
      <c r="AE21" s="137"/>
      <c r="AF21" s="138">
        <v>489.11173281264519</v>
      </c>
      <c r="AG21" s="138">
        <v>447.60968718251627</v>
      </c>
      <c r="AH21" s="138">
        <v>9236.5281503777114</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5.662321725877673</v>
      </c>
      <c r="F22" s="136">
        <v>7.3963396826656258E-2</v>
      </c>
      <c r="G22" s="136">
        <v>0.65803359523313043</v>
      </c>
      <c r="H22" s="136" t="s">
        <v>390</v>
      </c>
      <c r="I22" s="136">
        <v>2.4450722088957367E-2</v>
      </c>
      <c r="J22" s="136">
        <v>3.4420291743065982E-2</v>
      </c>
      <c r="K22" s="136">
        <v>3.8544847800639201E-2</v>
      </c>
      <c r="L22" s="136" t="s">
        <v>393</v>
      </c>
      <c r="M22" s="136">
        <v>11.353570707814594</v>
      </c>
      <c r="N22" s="136">
        <v>0.24798900000000001</v>
      </c>
      <c r="O22" s="136">
        <v>2.0243999999999998E-2</v>
      </c>
      <c r="P22" s="136">
        <v>0.12399450000000001</v>
      </c>
      <c r="Q22" s="136">
        <v>6.705825E-2</v>
      </c>
      <c r="R22" s="136">
        <v>0.1037505</v>
      </c>
      <c r="S22" s="136">
        <v>0.16372334999999999</v>
      </c>
      <c r="T22" s="136">
        <v>0.12399450000000001</v>
      </c>
      <c r="U22" s="136">
        <v>6.4021649999999999E-2</v>
      </c>
      <c r="V22" s="136">
        <v>1.072932</v>
      </c>
      <c r="W22" s="136">
        <v>1.0375049999999999E-2</v>
      </c>
      <c r="X22" s="136">
        <v>1.6448249999999996E-5</v>
      </c>
      <c r="Y22" s="136">
        <v>7.0853999999999991E-4</v>
      </c>
      <c r="Z22" s="136">
        <v>1.948485E-4</v>
      </c>
      <c r="AA22" s="136">
        <v>1.0881150000000001E-4</v>
      </c>
      <c r="AB22" s="136">
        <v>1.0286482500000001E-3</v>
      </c>
      <c r="AC22" s="136">
        <v>1.1640299999999999E-2</v>
      </c>
      <c r="AD22" s="136">
        <v>0.26064150000000003</v>
      </c>
      <c r="AE22" s="137"/>
      <c r="AF22" s="138">
        <v>569.6602152394828</v>
      </c>
      <c r="AG22" s="138">
        <v>6379.3879737759689</v>
      </c>
      <c r="AH22" s="138">
        <v>10802.605480470747</v>
      </c>
      <c r="AI22" s="138">
        <v>95.989571999999995</v>
      </c>
      <c r="AJ22" s="138">
        <v>16.927283400257775</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2.5647524327983349</v>
      </c>
      <c r="F24" s="136">
        <v>0.1219900531304063</v>
      </c>
      <c r="G24" s="136">
        <v>2.3552526027032057</v>
      </c>
      <c r="H24" s="136">
        <v>2.6882286995206672E-2</v>
      </c>
      <c r="I24" s="136">
        <v>0.69690140647467447</v>
      </c>
      <c r="J24" s="136">
        <v>0.95163872536120486</v>
      </c>
      <c r="K24" s="136">
        <v>1.4626276961916815</v>
      </c>
      <c r="L24" s="136" t="s">
        <v>393</v>
      </c>
      <c r="M24" s="136">
        <v>3.6950686740431387</v>
      </c>
      <c r="N24" s="136">
        <v>0.3443920442840287</v>
      </c>
      <c r="O24" s="136">
        <v>1.8921607629469782E-2</v>
      </c>
      <c r="P24" s="136">
        <v>2.999920819893578E-2</v>
      </c>
      <c r="Q24" s="136">
        <v>1.1594296655118404E-2</v>
      </c>
      <c r="R24" s="136">
        <v>5.7931021361375609E-2</v>
      </c>
      <c r="S24" s="136">
        <v>4.7885956720926E-2</v>
      </c>
      <c r="T24" s="136">
        <v>3.2950633603870461E-2</v>
      </c>
      <c r="U24" s="136">
        <v>5.9882242410008992E-3</v>
      </c>
      <c r="V24" s="136">
        <v>1.0738077844207921</v>
      </c>
      <c r="W24" s="136">
        <v>0.59914318982922599</v>
      </c>
      <c r="X24" s="136">
        <v>0.1330495617118711</v>
      </c>
      <c r="Y24" s="136">
        <v>0.22057561591487529</v>
      </c>
      <c r="Z24" s="136">
        <v>8.3907019148324005E-2</v>
      </c>
      <c r="AA24" s="136">
        <v>7.0118710946490276E-2</v>
      </c>
      <c r="AB24" s="136">
        <v>0.50765090772156063</v>
      </c>
      <c r="AC24" s="136">
        <v>7.1003628411138364E-3</v>
      </c>
      <c r="AD24" s="136">
        <v>0.39795781502977973</v>
      </c>
      <c r="AE24" s="137"/>
      <c r="AF24" s="138">
        <v>419.49948368706646</v>
      </c>
      <c r="AG24" s="138">
        <v>2322.1508907673997</v>
      </c>
      <c r="AH24" s="138">
        <v>20076.286832291287</v>
      </c>
      <c r="AI24" s="138">
        <v>1131.3510005560042</v>
      </c>
      <c r="AJ24" s="138" t="s">
        <v>390</v>
      </c>
      <c r="AK24" s="138">
        <v>5.6754008423876785</v>
      </c>
      <c r="AL24" s="147" t="s">
        <v>396</v>
      </c>
    </row>
    <row r="25" spans="1:38" s="2" customFormat="1" ht="26.25" customHeight="1" thickBot="1" x14ac:dyDescent="0.25">
      <c r="A25" s="63" t="s">
        <v>73</v>
      </c>
      <c r="B25" s="67" t="s">
        <v>74</v>
      </c>
      <c r="C25" s="69" t="s">
        <v>75</v>
      </c>
      <c r="D25" s="65"/>
      <c r="E25" s="136">
        <v>9.8811665845455712E-2</v>
      </c>
      <c r="F25" s="136">
        <v>1.1225964371758268E-3</v>
      </c>
      <c r="G25" s="136">
        <v>2.6286556719201992E-2</v>
      </c>
      <c r="H25" s="136" t="s">
        <v>393</v>
      </c>
      <c r="I25" s="136">
        <v>6.7949594009531487E-4</v>
      </c>
      <c r="J25" s="136">
        <v>6.7949594009531487E-4</v>
      </c>
      <c r="K25" s="136">
        <v>6.7949594009531487E-4</v>
      </c>
      <c r="L25" s="136">
        <v>3.2615805124575124E-4</v>
      </c>
      <c r="M25" s="136">
        <v>6.6670523344161403E-2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128.6465549213182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7.8357090931480966E-2</v>
      </c>
      <c r="F26" s="136">
        <v>6.5589131965193028E-4</v>
      </c>
      <c r="G26" s="136">
        <v>2.1851420736723255E-2</v>
      </c>
      <c r="H26" s="136" t="s">
        <v>393</v>
      </c>
      <c r="I26" s="136">
        <v>4.356772706072664E-4</v>
      </c>
      <c r="J26" s="136">
        <v>4.356772706072664E-4</v>
      </c>
      <c r="K26" s="136">
        <v>4.356772706072664E-4</v>
      </c>
      <c r="L26" s="136">
        <v>2.0912508989148789E-4</v>
      </c>
      <c r="M26" s="136">
        <v>1.9264614000374974E-2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15.132314040896951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11.336984636362704</v>
      </c>
      <c r="F27" s="136">
        <v>16.601230450147089</v>
      </c>
      <c r="G27" s="136">
        <v>0.48578584686719828</v>
      </c>
      <c r="H27" s="136">
        <v>1.256148150123563E-2</v>
      </c>
      <c r="I27" s="136">
        <v>0.5006918680370388</v>
      </c>
      <c r="J27" s="136">
        <v>0.5006918680370388</v>
      </c>
      <c r="K27" s="136">
        <v>0.5006918680370388</v>
      </c>
      <c r="L27" s="136">
        <v>0.27023578659456754</v>
      </c>
      <c r="M27" s="136">
        <v>167.50340806386944</v>
      </c>
      <c r="N27" s="136">
        <v>6.7105921217669557</v>
      </c>
      <c r="O27" s="136">
        <v>3.1892055034208836E-3</v>
      </c>
      <c r="P27" s="136">
        <v>4.006038507703074E-3</v>
      </c>
      <c r="Q27" s="136">
        <v>1.3230958415666073E-4</v>
      </c>
      <c r="R27" s="136">
        <v>2.075179481108012E-2</v>
      </c>
      <c r="S27" s="136">
        <v>0.68289122819202575</v>
      </c>
      <c r="T27" s="136">
        <v>2.8286965378799472E-2</v>
      </c>
      <c r="U27" s="136">
        <v>9.0834614108524969E-5</v>
      </c>
      <c r="V27" s="136">
        <v>0.45565947893710634</v>
      </c>
      <c r="W27" s="136">
        <v>0.25635289999999999</v>
      </c>
      <c r="X27" s="136">
        <v>5.2558433049999997E-3</v>
      </c>
      <c r="Y27" s="136">
        <v>7.5634877184000008E-3</v>
      </c>
      <c r="Z27" s="136">
        <v>4.0240604648E-3</v>
      </c>
      <c r="AA27" s="136">
        <v>7.7471686544000008E-3</v>
      </c>
      <c r="AB27" s="136">
        <v>2.4590560142600002E-2</v>
      </c>
      <c r="AC27" s="136">
        <v>1.572644E-4</v>
      </c>
      <c r="AD27" s="136">
        <v>4.2083699999999998E-5</v>
      </c>
      <c r="AE27" s="137"/>
      <c r="AF27" s="138">
        <v>21813.3589914248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2.7147809829828478</v>
      </c>
      <c r="F28" s="136">
        <v>0.69267105758460101</v>
      </c>
      <c r="G28" s="136">
        <v>0.24903232795502944</v>
      </c>
      <c r="H28" s="136">
        <v>3.4391673359405162E-3</v>
      </c>
      <c r="I28" s="136">
        <v>0.4001879742531041</v>
      </c>
      <c r="J28" s="136">
        <v>0.4001879742531041</v>
      </c>
      <c r="K28" s="136">
        <v>0.4001879742531041</v>
      </c>
      <c r="L28" s="136">
        <v>0.22423710505759756</v>
      </c>
      <c r="M28" s="136">
        <v>8.0373014645136998</v>
      </c>
      <c r="N28" s="136">
        <v>0.31802170625282827</v>
      </c>
      <c r="O28" s="136">
        <v>1.5621771201500007E-4</v>
      </c>
      <c r="P28" s="136">
        <v>7.443501575055292E-4</v>
      </c>
      <c r="Q28" s="136">
        <v>1.6591247052247963E-5</v>
      </c>
      <c r="R28" s="136">
        <v>5.3467137851844412E-3</v>
      </c>
      <c r="S28" s="136">
        <v>0.17478816801635527</v>
      </c>
      <c r="T28" s="136">
        <v>7.2043279531915612E-3</v>
      </c>
      <c r="U28" s="136">
        <v>1.4716442381920005E-5</v>
      </c>
      <c r="V28" s="136">
        <v>0.10325164479046353</v>
      </c>
      <c r="W28" s="136">
        <v>7.8158400000000003E-2</v>
      </c>
      <c r="X28" s="136">
        <v>2.1501135975999998E-3</v>
      </c>
      <c r="Y28" s="136">
        <v>2.4598102066999998E-3</v>
      </c>
      <c r="Z28" s="136">
        <v>1.8720702987E-3</v>
      </c>
      <c r="AA28" s="136">
        <v>2.0901204617000003E-3</v>
      </c>
      <c r="AB28" s="136">
        <v>8.5721145647000008E-3</v>
      </c>
      <c r="AC28" s="136">
        <v>1.98864E-5</v>
      </c>
      <c r="AD28" s="136">
        <v>6.5614999999999998E-6</v>
      </c>
      <c r="AE28" s="137"/>
      <c r="AF28" s="138">
        <v>5486.9432098013003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19.782032402284763</v>
      </c>
      <c r="F29" s="136">
        <v>2.0604156098198039</v>
      </c>
      <c r="G29" s="136">
        <v>1.0118500054141668</v>
      </c>
      <c r="H29" s="136">
        <v>6.4316094097672145E-3</v>
      </c>
      <c r="I29" s="136">
        <v>0.78012336102173407</v>
      </c>
      <c r="J29" s="136">
        <v>0.78012336102173407</v>
      </c>
      <c r="K29" s="136">
        <v>0.78012336102173407</v>
      </c>
      <c r="L29" s="136">
        <v>0.39802636368315725</v>
      </c>
      <c r="M29" s="136">
        <v>5.5835329449667546</v>
      </c>
      <c r="N29" s="136">
        <v>0.23981860816391029</v>
      </c>
      <c r="O29" s="136">
        <v>1.3678811912651949E-4</v>
      </c>
      <c r="P29" s="136">
        <v>2.58321996634653E-3</v>
      </c>
      <c r="Q29" s="136">
        <v>5.0659079574614277E-5</v>
      </c>
      <c r="R29" s="136">
        <v>1.9940465169711801E-2</v>
      </c>
      <c r="S29" s="136">
        <v>0.65108114636542913</v>
      </c>
      <c r="T29" s="136">
        <v>2.6811976207680204E-2</v>
      </c>
      <c r="U29" s="136">
        <v>4.9246423309225023E-5</v>
      </c>
      <c r="V29" s="136">
        <v>0.38443453165222602</v>
      </c>
      <c r="W29" s="136">
        <v>0.1415612</v>
      </c>
      <c r="X29" s="136">
        <v>2.0223006513000004E-3</v>
      </c>
      <c r="Y29" s="136">
        <v>1.2246153942299999E-2</v>
      </c>
      <c r="Z29" s="136">
        <v>1.36842344052E-2</v>
      </c>
      <c r="AA29" s="136">
        <v>3.1458010127000001E-3</v>
      </c>
      <c r="AB29" s="136">
        <v>3.1098490011499998E-2</v>
      </c>
      <c r="AC29" s="136">
        <v>3.4375100000000002E-5</v>
      </c>
      <c r="AD29" s="136">
        <v>2.4814500000000001E-5</v>
      </c>
      <c r="AE29" s="137"/>
      <c r="AF29" s="138">
        <v>20381.9451340993</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8.5166396416422069E-2</v>
      </c>
      <c r="F30" s="136">
        <v>1.229322496751363</v>
      </c>
      <c r="G30" s="136">
        <v>8.6842590103439806E-3</v>
      </c>
      <c r="H30" s="136">
        <v>6.65820375720387E-4</v>
      </c>
      <c r="I30" s="136">
        <v>2.3993520055585377E-2</v>
      </c>
      <c r="J30" s="136">
        <v>2.3993520055585377E-2</v>
      </c>
      <c r="K30" s="136">
        <v>2.3993520055585377E-2</v>
      </c>
      <c r="L30" s="136">
        <v>3.793759395966561E-3</v>
      </c>
      <c r="M30" s="136">
        <v>6.0369831537346572</v>
      </c>
      <c r="N30" s="136">
        <v>0.21059952208490948</v>
      </c>
      <c r="O30" s="136">
        <v>1.0833990611241128E-4</v>
      </c>
      <c r="P30" s="136">
        <v>1.1228162245517175E-4</v>
      </c>
      <c r="Q30" s="136">
        <v>1.3082849000411697E-5</v>
      </c>
      <c r="R30" s="136">
        <v>5.1828131120688469E-4</v>
      </c>
      <c r="S30" s="136">
        <v>1.6902580631276108E-2</v>
      </c>
      <c r="T30" s="136">
        <v>7.0531865888564637E-4</v>
      </c>
      <c r="U30" s="136">
        <v>5.8862199434085686E-6</v>
      </c>
      <c r="V30" s="136">
        <v>0.16994788866219518</v>
      </c>
      <c r="W30" s="136">
        <v>9.2326000000000005E-3</v>
      </c>
      <c r="X30" s="136">
        <v>1.2942227189999999E-4</v>
      </c>
      <c r="Y30" s="136">
        <v>2.220380398E-4</v>
      </c>
      <c r="Z30" s="136">
        <v>8.4922012000000004E-5</v>
      </c>
      <c r="AA30" s="136">
        <v>2.5777722570000003E-4</v>
      </c>
      <c r="AB30" s="136">
        <v>6.9415954940000007E-4</v>
      </c>
      <c r="AC30" s="136">
        <v>9.2328000000000008E-6</v>
      </c>
      <c r="AD30" s="136">
        <v>7.5120000000000002E-6</v>
      </c>
      <c r="AE30" s="137"/>
      <c r="AF30" s="138">
        <v>545.18611579200001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3.6421503213429003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0.13956878852760585</v>
      </c>
      <c r="J32" s="136">
        <v>0.26333269433975515</v>
      </c>
      <c r="K32" s="136">
        <v>0.34310878643402554</v>
      </c>
      <c r="L32" s="136" t="s">
        <v>385</v>
      </c>
      <c r="M32" s="136" t="s">
        <v>393</v>
      </c>
      <c r="N32" s="136">
        <v>0.372308554006893</v>
      </c>
      <c r="O32" s="136">
        <v>1.6999144044347015E-3</v>
      </c>
      <c r="P32" s="136">
        <v>1.1108071899682831E-6</v>
      </c>
      <c r="Q32" s="136">
        <v>1.1108071899682817E-12</v>
      </c>
      <c r="R32" s="136">
        <v>0.13822015977472252</v>
      </c>
      <c r="S32" s="136">
        <v>3.0285941029893766</v>
      </c>
      <c r="T32" s="136">
        <v>2.1695982501340198E-2</v>
      </c>
      <c r="U32" s="136">
        <v>2.7913757705521187E-3</v>
      </c>
      <c r="V32" s="136">
        <v>1.1108071899682821</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10761.9809667071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7.9659001683408948E-2</v>
      </c>
      <c r="J33" s="136">
        <v>0.14751666978409059</v>
      </c>
      <c r="K33" s="136">
        <v>0.29503333956818117</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10761.9809667071</v>
      </c>
      <c r="AL33" s="147" t="s">
        <v>382</v>
      </c>
    </row>
    <row r="34" spans="1:38" s="2" customFormat="1" ht="26.25" customHeight="1" thickBot="1" x14ac:dyDescent="0.25">
      <c r="A34" s="63" t="s">
        <v>70</v>
      </c>
      <c r="B34" s="63" t="s">
        <v>93</v>
      </c>
      <c r="C34" s="64" t="s">
        <v>94</v>
      </c>
      <c r="D34" s="65"/>
      <c r="E34" s="136">
        <v>3.8433822082810538</v>
      </c>
      <c r="F34" s="136">
        <v>0.34106349749058973</v>
      </c>
      <c r="G34" s="136">
        <v>1.4669397741530741E-3</v>
      </c>
      <c r="H34" s="136">
        <v>5.134289209535759E-4</v>
      </c>
      <c r="I34" s="136">
        <v>0.10048537452948558</v>
      </c>
      <c r="J34" s="136">
        <v>0.10561966373902132</v>
      </c>
      <c r="K34" s="136">
        <v>0.11148742283563362</v>
      </c>
      <c r="L34" s="136">
        <v>6.5315493444165637E-2</v>
      </c>
      <c r="M34" s="136">
        <v>0.78481277917189451</v>
      </c>
      <c r="N34" s="136" t="s">
        <v>393</v>
      </c>
      <c r="O34" s="136">
        <v>7.3346988707653706E-4</v>
      </c>
      <c r="P34" s="136" t="s">
        <v>393</v>
      </c>
      <c r="Q34" s="136" t="s">
        <v>393</v>
      </c>
      <c r="R34" s="136">
        <v>3.6673494353826851E-3</v>
      </c>
      <c r="S34" s="136">
        <v>0.12468988080301129</v>
      </c>
      <c r="T34" s="136">
        <v>5.1342892095357596E-3</v>
      </c>
      <c r="U34" s="136">
        <v>7.3346988707653706E-4</v>
      </c>
      <c r="V34" s="136">
        <v>7.3346988707653701E-2</v>
      </c>
      <c r="W34" s="136">
        <v>7.3346988707653701E-3</v>
      </c>
      <c r="X34" s="136">
        <v>2.2004096612296105E-3</v>
      </c>
      <c r="Y34" s="136">
        <v>3.6673494353826851E-3</v>
      </c>
      <c r="Z34" s="136">
        <v>2.7285079799247178E-6</v>
      </c>
      <c r="AA34" s="136">
        <v>6.3078410288582186E-7</v>
      </c>
      <c r="AB34" s="136">
        <v>5.8711183886951063E-3</v>
      </c>
      <c r="AC34" s="136">
        <v>5.8677590966122958E-4</v>
      </c>
      <c r="AD34" s="136">
        <v>0.73346988707653704</v>
      </c>
      <c r="AE34" s="137"/>
      <c r="AF34" s="138">
        <v>3117.248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1.3485509424756676</v>
      </c>
      <c r="F36" s="136">
        <v>4.5915353653017695E-2</v>
      </c>
      <c r="G36" s="136">
        <v>0.34011373076309398</v>
      </c>
      <c r="H36" s="136">
        <v>1.190398057670829E-4</v>
      </c>
      <c r="I36" s="136">
        <v>9.5231844613666308E-2</v>
      </c>
      <c r="J36" s="136">
        <v>0.10543525653655915</v>
      </c>
      <c r="K36" s="136">
        <v>0.10543525653655915</v>
      </c>
      <c r="L36" s="136">
        <v>1.2652230784387097E-2</v>
      </c>
      <c r="M36" s="136">
        <v>0.12584208038234479</v>
      </c>
      <c r="N36" s="136">
        <v>3.061023576867846E-3</v>
      </c>
      <c r="O36" s="136">
        <v>3.4011373076309399E-4</v>
      </c>
      <c r="P36" s="136">
        <v>3.4011373076309399E-4</v>
      </c>
      <c r="Q36" s="136">
        <v>1.1563866845945197E-2</v>
      </c>
      <c r="R36" s="136">
        <v>1.2244094307471384E-2</v>
      </c>
      <c r="S36" s="136">
        <v>2.1257108172693374E-2</v>
      </c>
      <c r="T36" s="136">
        <v>0.54418196922095041</v>
      </c>
      <c r="U36" s="136">
        <v>3.5711941730124869E-3</v>
      </c>
      <c r="V36" s="136">
        <v>2.0406823845785637E-2</v>
      </c>
      <c r="W36" s="136">
        <v>7.9926726729327084E-4</v>
      </c>
      <c r="X36" s="136">
        <v>5.1017059614464092E-4</v>
      </c>
      <c r="Y36" s="136">
        <v>8.5028432690773502E-4</v>
      </c>
      <c r="Z36" s="136">
        <v>6.3261153921935487E-7</v>
      </c>
      <c r="AA36" s="136">
        <v>1.4624890422813043E-7</v>
      </c>
      <c r="AB36" s="136">
        <v>1.3612337834958234E-3</v>
      </c>
      <c r="AC36" s="136">
        <v>2.3807961153416582E-3</v>
      </c>
      <c r="AD36" s="136">
        <v>9.6932413267481771E-3</v>
      </c>
      <c r="AE36" s="137"/>
      <c r="AF36" s="138">
        <v>723.73519412502151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3.1064670121186806</v>
      </c>
      <c r="F37" s="136">
        <v>0.12194705084792383</v>
      </c>
      <c r="G37" s="136">
        <v>8.5398336863935689E-4</v>
      </c>
      <c r="H37" s="136" t="s">
        <v>385</v>
      </c>
      <c r="I37" s="136">
        <v>1.0847794232976272E-4</v>
      </c>
      <c r="J37" s="136">
        <v>1.0847794232976272E-4</v>
      </c>
      <c r="K37" s="136">
        <v>1.0847794232976272E-4</v>
      </c>
      <c r="L37" s="136" t="s">
        <v>393</v>
      </c>
      <c r="M37" s="136">
        <v>0.36370426783195731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17435.543290545746</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2.7450475499199887</v>
      </c>
      <c r="F39" s="136">
        <v>0.22732377727501632</v>
      </c>
      <c r="G39" s="136">
        <v>2.1820205560705657</v>
      </c>
      <c r="H39" s="136" t="s">
        <v>390</v>
      </c>
      <c r="I39" s="136">
        <v>0.83383946944518306</v>
      </c>
      <c r="J39" s="136">
        <v>1.007551842456033</v>
      </c>
      <c r="K39" s="136">
        <v>1.4831267316831318</v>
      </c>
      <c r="L39" s="136" t="s">
        <v>393</v>
      </c>
      <c r="M39" s="136">
        <v>4.3288426421539699</v>
      </c>
      <c r="N39" s="136">
        <v>0.54674380911534792</v>
      </c>
      <c r="O39" s="136">
        <v>2.6440828981228702E-2</v>
      </c>
      <c r="P39" s="136">
        <v>2.8652107442317287E-2</v>
      </c>
      <c r="Q39" s="136">
        <v>1.8154859769607554E-2</v>
      </c>
      <c r="R39" s="136">
        <v>8.5274250648621722E-2</v>
      </c>
      <c r="S39" s="136">
        <v>7.8952750248480308E-2</v>
      </c>
      <c r="T39" s="136">
        <v>9.1717795268303065E-2</v>
      </c>
      <c r="U39" s="136">
        <v>7.4934482025851264E-3</v>
      </c>
      <c r="V39" s="136">
        <v>1.5309123919838332</v>
      </c>
      <c r="W39" s="136">
        <v>1.0335664016850088</v>
      </c>
      <c r="X39" s="136">
        <v>0.23139826375542807</v>
      </c>
      <c r="Y39" s="136">
        <v>0.31015920360446703</v>
      </c>
      <c r="Z39" s="136">
        <v>0.13394318803527003</v>
      </c>
      <c r="AA39" s="136">
        <v>0.10963757994200675</v>
      </c>
      <c r="AB39" s="136">
        <v>0.78513823533717209</v>
      </c>
      <c r="AC39" s="136">
        <v>9.5185961685946147E-3</v>
      </c>
      <c r="AD39" s="136">
        <v>0.54539102008669671</v>
      </c>
      <c r="AE39" s="137"/>
      <c r="AF39" s="138">
        <v>372.55156608646007</v>
      </c>
      <c r="AG39" s="138">
        <v>3755.4605891627393</v>
      </c>
      <c r="AH39" s="138">
        <v>43075.930435038768</v>
      </c>
      <c r="AI39" s="138">
        <v>224.08919711652021</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4.8241790478849218</v>
      </c>
      <c r="F41" s="136">
        <v>114.5777540587318</v>
      </c>
      <c r="G41" s="136">
        <v>23.721812070613844</v>
      </c>
      <c r="H41" s="136">
        <v>0.4397862565963786</v>
      </c>
      <c r="I41" s="136">
        <v>64.759385971662056</v>
      </c>
      <c r="J41" s="136">
        <v>65.788205036164968</v>
      </c>
      <c r="K41" s="136">
        <v>72.118816786763574</v>
      </c>
      <c r="L41" s="136">
        <v>4.7561901694954987</v>
      </c>
      <c r="M41" s="136">
        <v>580.57205013767316</v>
      </c>
      <c r="N41" s="136">
        <v>0.87027051592627103</v>
      </c>
      <c r="O41" s="136">
        <v>8.1273578360402499E-2</v>
      </c>
      <c r="P41" s="136">
        <v>0.30096493550406594</v>
      </c>
      <c r="Q41" s="136">
        <v>0.51880602092511352</v>
      </c>
      <c r="R41" s="136">
        <v>2.0432212475032778</v>
      </c>
      <c r="S41" s="136">
        <v>0.37463639586665626</v>
      </c>
      <c r="T41" s="136">
        <v>0.27368919715767054</v>
      </c>
      <c r="U41" s="136">
        <v>0.12209977239071118</v>
      </c>
      <c r="V41" s="136">
        <v>3.7027147237075022</v>
      </c>
      <c r="W41" s="136">
        <v>6.4403031665497812</v>
      </c>
      <c r="X41" s="136">
        <v>10.875757283365147</v>
      </c>
      <c r="Y41" s="136">
        <v>7.5424997923341675</v>
      </c>
      <c r="Z41" s="136">
        <v>4.5819343460692359</v>
      </c>
      <c r="AA41" s="136">
        <v>5.7558623694586464</v>
      </c>
      <c r="AB41" s="136">
        <v>28.756053791227199</v>
      </c>
      <c r="AC41" s="136">
        <v>9.2528203249203766</v>
      </c>
      <c r="AD41" s="136">
        <v>0.5348777176176216</v>
      </c>
      <c r="AE41" s="137"/>
      <c r="AF41" s="138">
        <v>1472</v>
      </c>
      <c r="AG41" s="138">
        <v>39770.571689284523</v>
      </c>
      <c r="AH41" s="138">
        <v>35862.624579343836</v>
      </c>
      <c r="AI41" s="138">
        <v>6471.7717628833598</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0.11029252451060086</v>
      </c>
      <c r="F43" s="136">
        <v>2.8552151529735871E-2</v>
      </c>
      <c r="G43" s="136">
        <v>0.14858983436341092</v>
      </c>
      <c r="H43" s="136" t="s">
        <v>393</v>
      </c>
      <c r="I43" s="136">
        <v>3.1112493611598614E-2</v>
      </c>
      <c r="J43" s="136">
        <v>7.1028489769039138E-2</v>
      </c>
      <c r="K43" s="136">
        <v>0.15535576385337543</v>
      </c>
      <c r="L43" s="136" t="s">
        <v>393</v>
      </c>
      <c r="M43" s="136">
        <v>0.28174599365205982</v>
      </c>
      <c r="N43" s="136">
        <v>3.5922400068136788E-2</v>
      </c>
      <c r="O43" s="136">
        <v>5.2296348083288109E-4</v>
      </c>
      <c r="P43" s="136">
        <v>1.4727926306287316E-3</v>
      </c>
      <c r="Q43" s="136">
        <v>1.0032929613919205E-3</v>
      </c>
      <c r="R43" s="136">
        <v>3.1047092297765552E-3</v>
      </c>
      <c r="S43" s="136">
        <v>5.2875322955024439E-3</v>
      </c>
      <c r="T43" s="136">
        <v>6.2252477634642239E-3</v>
      </c>
      <c r="U43" s="136">
        <v>3.9529250956764795E-4</v>
      </c>
      <c r="V43" s="136">
        <v>5.3838687905365876E-2</v>
      </c>
      <c r="W43" s="136">
        <v>6.8585126149485032E-2</v>
      </c>
      <c r="X43" s="136">
        <v>1.6997511799427351E-2</v>
      </c>
      <c r="Y43" s="136">
        <v>2.2165562029474329E-2</v>
      </c>
      <c r="Z43" s="136">
        <v>8.8412168984652612E-3</v>
      </c>
      <c r="AA43" s="136">
        <v>7.0927245729159724E-3</v>
      </c>
      <c r="AB43" s="136">
        <v>5.5097015300282916E-2</v>
      </c>
      <c r="AC43" s="136">
        <v>1.2128953267561013E-4</v>
      </c>
      <c r="AD43" s="136">
        <v>3.3121664655176068E-2</v>
      </c>
      <c r="AE43" s="137"/>
      <c r="AF43" s="138">
        <v>46.037339656160469</v>
      </c>
      <c r="AG43" s="138">
        <v>210.21603842556962</v>
      </c>
      <c r="AH43" s="138">
        <v>1030.9462060398987</v>
      </c>
      <c r="AI43" s="138">
        <v>73.521790031618082</v>
      </c>
      <c r="AJ43" s="138" t="s">
        <v>390</v>
      </c>
      <c r="AK43" s="138" t="s">
        <v>385</v>
      </c>
      <c r="AL43" s="147"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393</v>
      </c>
      <c r="O44" s="136">
        <v>2.4999999999999999E-7</v>
      </c>
      <c r="P44" s="136" t="s">
        <v>385</v>
      </c>
      <c r="Q44" s="136" t="s">
        <v>385</v>
      </c>
      <c r="R44" s="136">
        <v>1.2500000000000003E-6</v>
      </c>
      <c r="S44" s="136">
        <v>4.2500000000000003E-5</v>
      </c>
      <c r="T44" s="136">
        <v>1.75E-6</v>
      </c>
      <c r="U44" s="136">
        <v>2.4999999999999999E-7</v>
      </c>
      <c r="V44" s="136">
        <v>2.5000000000000001E-5</v>
      </c>
      <c r="W44" s="136" t="s">
        <v>393</v>
      </c>
      <c r="X44" s="136">
        <v>7.8122600311095255E-7</v>
      </c>
      <c r="Y44" s="136">
        <v>1.2187739968890475E-6</v>
      </c>
      <c r="Z44" s="136" t="s">
        <v>393</v>
      </c>
      <c r="AA44" s="136" t="s">
        <v>393</v>
      </c>
      <c r="AB44" s="136" t="s">
        <v>393</v>
      </c>
      <c r="AC44" s="136" t="s">
        <v>393</v>
      </c>
      <c r="AD44" s="136" t="s">
        <v>393</v>
      </c>
      <c r="AE44" s="137"/>
      <c r="AF44" s="138">
        <v>1389.6163319094483</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0.1830920928003581</v>
      </c>
      <c r="F46" s="136">
        <v>6.6933032890798784E-3</v>
      </c>
      <c r="G46" s="136">
        <v>0.31801723521834147</v>
      </c>
      <c r="H46" s="136">
        <v>5.2276118891894183E-3</v>
      </c>
      <c r="I46" s="136">
        <v>3.7886583194007041E-2</v>
      </c>
      <c r="J46" s="136">
        <v>5.0504262136788262E-2</v>
      </c>
      <c r="K46" s="136">
        <v>9.5687405360914399E-2</v>
      </c>
      <c r="L46" s="136" t="s">
        <v>393</v>
      </c>
      <c r="M46" s="136">
        <v>0.22129320841198602</v>
      </c>
      <c r="N46" s="136">
        <v>0.26172257030770557</v>
      </c>
      <c r="O46" s="136">
        <v>3.2218029086788368E-3</v>
      </c>
      <c r="P46" s="136">
        <v>1.7285983938910215E-2</v>
      </c>
      <c r="Q46" s="136">
        <v>8.9770555819130172E-3</v>
      </c>
      <c r="R46" s="136">
        <v>3.121576553580032E-2</v>
      </c>
      <c r="S46" s="136">
        <v>3.2146555175993484E-2</v>
      </c>
      <c r="T46" s="136">
        <v>3.4606158407681428E-2</v>
      </c>
      <c r="U46" s="136">
        <v>4.1052855016571977E-3</v>
      </c>
      <c r="V46" s="136">
        <v>0.39306325868926867</v>
      </c>
      <c r="W46" s="136">
        <v>0.37977811647228832</v>
      </c>
      <c r="X46" s="136">
        <v>7.8553366795769242E-2</v>
      </c>
      <c r="Y46" s="136">
        <v>0.1029817708975123</v>
      </c>
      <c r="Z46" s="136">
        <v>4.4098856753507179E-2</v>
      </c>
      <c r="AA46" s="136">
        <v>3.3904541765776154E-2</v>
      </c>
      <c r="AB46" s="136">
        <v>0.2595385362125649</v>
      </c>
      <c r="AC46" s="136">
        <v>1.2628124399434151E-3</v>
      </c>
      <c r="AD46" s="136">
        <v>0.34463068490205795</v>
      </c>
      <c r="AE46" s="137"/>
      <c r="AF46" s="138">
        <v>10.327008282219003</v>
      </c>
      <c r="AG46" s="138">
        <v>318.29927715901772</v>
      </c>
      <c r="AH46" s="138">
        <v>1879.5720525020222</v>
      </c>
      <c r="AI46" s="138">
        <v>201.28876228370896</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11.410500000000001</v>
      </c>
      <c r="G48" s="136" t="s">
        <v>385</v>
      </c>
      <c r="H48" s="136" t="s">
        <v>385</v>
      </c>
      <c r="I48" s="136">
        <v>0.15214</v>
      </c>
      <c r="J48" s="136">
        <v>1.06498</v>
      </c>
      <c r="K48" s="136">
        <v>2.244065</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3.8035000000000001</v>
      </c>
      <c r="AL48" s="147" t="s">
        <v>397</v>
      </c>
    </row>
    <row r="49" spans="1:38" s="2" customFormat="1" ht="26.25" customHeight="1" thickBot="1" x14ac:dyDescent="0.25">
      <c r="A49" s="63" t="s">
        <v>119</v>
      </c>
      <c r="B49" s="63" t="s">
        <v>122</v>
      </c>
      <c r="C49" s="64" t="s">
        <v>123</v>
      </c>
      <c r="D49" s="65"/>
      <c r="E49" s="136">
        <v>1.9310400000000002E-3</v>
      </c>
      <c r="F49" s="136">
        <v>1.652112E-2</v>
      </c>
      <c r="G49" s="136">
        <v>1.71648E-3</v>
      </c>
      <c r="H49" s="136">
        <v>7.9387199999999998E-3</v>
      </c>
      <c r="I49" s="136">
        <v>0.13088159999999999</v>
      </c>
      <c r="J49" s="136">
        <v>0.31325759999999997</v>
      </c>
      <c r="K49" s="136">
        <v>0.74452319999999994</v>
      </c>
      <c r="L49" s="136">
        <v>6.4131983999999989E-2</v>
      </c>
      <c r="M49" s="136">
        <v>0.98697599999999996</v>
      </c>
      <c r="N49" s="136">
        <v>0.81532799999999994</v>
      </c>
      <c r="O49" s="136">
        <v>1.50192E-2</v>
      </c>
      <c r="P49" s="136">
        <v>2.5747200000000001E-2</v>
      </c>
      <c r="Q49" s="136">
        <v>2.7892799999999999E-2</v>
      </c>
      <c r="R49" s="136">
        <v>0.36475200000000002</v>
      </c>
      <c r="S49" s="136">
        <v>0.10298880000000001</v>
      </c>
      <c r="T49" s="136">
        <v>0.25747199999999998</v>
      </c>
      <c r="U49" s="136">
        <v>3.4329600000000002E-2</v>
      </c>
      <c r="V49" s="136">
        <v>0.47203200000000001</v>
      </c>
      <c r="W49" s="136">
        <v>6.4367999999999999</v>
      </c>
      <c r="X49" s="136">
        <v>0.34329599999999999</v>
      </c>
      <c r="Y49" s="136">
        <v>0.42912</v>
      </c>
      <c r="Z49" s="136">
        <v>0.21456</v>
      </c>
      <c r="AA49" s="136">
        <v>0.15019200000000002</v>
      </c>
      <c r="AB49" s="136">
        <v>7.5739680000000007</v>
      </c>
      <c r="AC49" s="136" t="s">
        <v>393</v>
      </c>
      <c r="AD49" s="136" t="s">
        <v>393</v>
      </c>
      <c r="AE49" s="137"/>
      <c r="AF49" s="138" t="s">
        <v>385</v>
      </c>
      <c r="AG49" s="138" t="s">
        <v>385</v>
      </c>
      <c r="AH49" s="138" t="s">
        <v>385</v>
      </c>
      <c r="AI49" s="138" t="s">
        <v>385</v>
      </c>
      <c r="AJ49" s="138" t="s">
        <v>385</v>
      </c>
      <c r="AK49" s="138">
        <v>2.1456</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1.3642513999999999</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13.642513999999998</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2.23231794E-2</v>
      </c>
      <c r="O52" s="136">
        <v>2.23231794E-2</v>
      </c>
      <c r="P52" s="136">
        <v>2.23231794E-2</v>
      </c>
      <c r="Q52" s="136">
        <v>2.23231794E-2</v>
      </c>
      <c r="R52" s="136">
        <v>2.23231794E-2</v>
      </c>
      <c r="S52" s="136">
        <v>2.23231794E-2</v>
      </c>
      <c r="T52" s="136">
        <v>2.23231794E-2</v>
      </c>
      <c r="U52" s="136">
        <v>2.23231794E-2</v>
      </c>
      <c r="V52" s="136">
        <v>2.23231794E-2</v>
      </c>
      <c r="W52" s="136">
        <v>2.4949435799999999E-2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4.3770940000000005</v>
      </c>
      <c r="AL52" s="147" t="s">
        <v>401</v>
      </c>
    </row>
    <row r="53" spans="1:38" s="2" customFormat="1" ht="26.25" customHeight="1" thickBot="1" x14ac:dyDescent="0.25">
      <c r="A53" s="63" t="s">
        <v>119</v>
      </c>
      <c r="B53" s="67" t="s">
        <v>129</v>
      </c>
      <c r="C53" s="69" t="s">
        <v>130</v>
      </c>
      <c r="D53" s="66"/>
      <c r="E53" s="136" t="s">
        <v>385</v>
      </c>
      <c r="F53" s="136">
        <v>2.4791451651603884</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1.2395725825801942</v>
      </c>
      <c r="AL53" s="147" t="s">
        <v>402</v>
      </c>
    </row>
    <row r="54" spans="1:38" s="2" customFormat="1" ht="37.5" customHeight="1" thickBot="1" x14ac:dyDescent="0.25">
      <c r="A54" s="63" t="s">
        <v>119</v>
      </c>
      <c r="B54" s="67" t="s">
        <v>131</v>
      </c>
      <c r="C54" s="69" t="s">
        <v>132</v>
      </c>
      <c r="D54" s="66"/>
      <c r="E54" s="136" t="s">
        <v>385</v>
      </c>
      <c r="F54" s="136">
        <v>8.0435070000000017</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80435.070000000007</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6.8985427389217618E-2</v>
      </c>
      <c r="J57" s="136">
        <v>0.16273797343687199</v>
      </c>
      <c r="K57" s="136">
        <v>0.40057119224515303</v>
      </c>
      <c r="L57" s="136">
        <v>2.0695628216765285E-3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2530.5</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4.7397276908988173E-3</v>
      </c>
      <c r="J58" s="136">
        <v>5.6876723120465628E-2</v>
      </c>
      <c r="K58" s="136">
        <v>0.47397270840973404</v>
      </c>
      <c r="L58" s="136">
        <v>2.1802747378134558E-5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616</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9.4857167566990599E-2</v>
      </c>
      <c r="J59" s="136">
        <v>9.9026713394111066E-2</v>
      </c>
      <c r="K59" s="136">
        <v>0.10423864567801165</v>
      </c>
      <c r="L59" s="136">
        <v>5.8811443891534169E-5</v>
      </c>
      <c r="M59" s="136" t="s">
        <v>392</v>
      </c>
      <c r="N59" s="136">
        <v>0.34572935465437449</v>
      </c>
      <c r="O59" s="136">
        <v>8.821495809174915E-3</v>
      </c>
      <c r="P59" s="136">
        <v>7.7542559999999993E-4</v>
      </c>
      <c r="Q59" s="136">
        <v>2.1318614872172705E-2</v>
      </c>
      <c r="R59" s="136">
        <v>2.7199612078289317E-2</v>
      </c>
      <c r="S59" s="136">
        <v>1.8093263999999997E-3</v>
      </c>
      <c r="T59" s="136">
        <v>1.764299161834983E-2</v>
      </c>
      <c r="U59" s="136">
        <v>0.11026869761468643</v>
      </c>
      <c r="V59" s="136">
        <v>9.563582399999998E-2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258.47519999999997</v>
      </c>
      <c r="AL59" s="147" t="s">
        <v>407</v>
      </c>
    </row>
    <row r="60" spans="1:38" s="2" customFormat="1" ht="26.25" customHeight="1" thickBot="1" x14ac:dyDescent="0.25">
      <c r="A60" s="63" t="s">
        <v>53</v>
      </c>
      <c r="B60" s="71" t="s">
        <v>142</v>
      </c>
      <c r="C60" s="64" t="s">
        <v>143</v>
      </c>
      <c r="D60" s="110"/>
      <c r="E60" s="136">
        <v>8.122636755956673E-3</v>
      </c>
      <c r="F60" s="136">
        <v>1.64996857809014E-4</v>
      </c>
      <c r="G60" s="136">
        <v>6.8592380726435311E-3</v>
      </c>
      <c r="H60" s="136" t="s">
        <v>385</v>
      </c>
      <c r="I60" s="136">
        <v>1.8000929158202151E-3</v>
      </c>
      <c r="J60" s="136">
        <v>2.1596458996785434E-2</v>
      </c>
      <c r="K60" s="136">
        <v>0.17996379940657775</v>
      </c>
      <c r="L60" s="136" t="s">
        <v>385</v>
      </c>
      <c r="M60" s="136">
        <v>2.21512975263983E-2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17.735383836871755</v>
      </c>
      <c r="AG60" s="138">
        <v>25.556989342617605</v>
      </c>
      <c r="AH60" s="138">
        <v>16.285559759005107</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3.9203667517135339E-2</v>
      </c>
      <c r="J61" s="136">
        <v>0.39203667517135338</v>
      </c>
      <c r="K61" s="136">
        <v>1.3035756702710861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2.1260998838730316</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0.34134521552417468</v>
      </c>
      <c r="F63" s="136">
        <v>0.1734885053346337</v>
      </c>
      <c r="G63" s="136">
        <v>0.18509489246304472</v>
      </c>
      <c r="H63" s="136">
        <v>7.4353783747358999E-4</v>
      </c>
      <c r="I63" s="136">
        <v>0.11121968682299282</v>
      </c>
      <c r="J63" s="136">
        <v>0.11937329531102879</v>
      </c>
      <c r="K63" s="136">
        <v>0.15082801307418198</v>
      </c>
      <c r="L63" s="136" t="s">
        <v>393</v>
      </c>
      <c r="M63" s="136">
        <v>1.2993866253709336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69.101852281676813</v>
      </c>
      <c r="AG63" s="138">
        <v>212.78389287937489</v>
      </c>
      <c r="AH63" s="138">
        <v>1864.8586728925659</v>
      </c>
      <c r="AI63" s="138" t="s">
        <v>390</v>
      </c>
      <c r="AJ63" s="138" t="s">
        <v>385</v>
      </c>
      <c r="AK63" s="138" t="s">
        <v>385</v>
      </c>
      <c r="AL63" s="147" t="s">
        <v>399</v>
      </c>
    </row>
    <row r="64" spans="1:38" s="2" customFormat="1" ht="26.25" customHeight="1" thickBot="1" x14ac:dyDescent="0.25">
      <c r="A64" s="63" t="s">
        <v>53</v>
      </c>
      <c r="B64" s="71" t="s">
        <v>150</v>
      </c>
      <c r="C64" s="64" t="s">
        <v>151</v>
      </c>
      <c r="D64" s="65"/>
      <c r="E64" s="136">
        <v>0.20425067019263463</v>
      </c>
      <c r="F64" s="136">
        <v>3.6710174591577343E-3</v>
      </c>
      <c r="G64" s="136">
        <v>1.0667541676111522E-3</v>
      </c>
      <c r="H64" s="136">
        <v>3.4419999999999989E-3</v>
      </c>
      <c r="I64" s="136">
        <v>2.0293011056397924E-2</v>
      </c>
      <c r="J64" s="136">
        <v>3.3821686533104862E-2</v>
      </c>
      <c r="K64" s="136">
        <v>5.6369478185716936E-2</v>
      </c>
      <c r="L64" s="136" t="s">
        <v>385</v>
      </c>
      <c r="M64" s="136">
        <v>6.7107468579688967E-2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5973.6431924006401</v>
      </c>
      <c r="AI64" s="138" t="s">
        <v>385</v>
      </c>
      <c r="AJ64" s="138" t="s">
        <v>385</v>
      </c>
      <c r="AK64" s="138">
        <v>344.2</v>
      </c>
      <c r="AL64" s="147" t="s">
        <v>411</v>
      </c>
    </row>
    <row r="65" spans="1:38" s="2" customFormat="1" ht="26.25" customHeight="1" thickBot="1" x14ac:dyDescent="0.25">
      <c r="A65" s="63" t="s">
        <v>53</v>
      </c>
      <c r="B65" s="67" t="s">
        <v>152</v>
      </c>
      <c r="C65" s="64" t="s">
        <v>153</v>
      </c>
      <c r="D65" s="65"/>
      <c r="E65" s="136">
        <v>0.12100946643854002</v>
      </c>
      <c r="F65" s="136" t="s">
        <v>385</v>
      </c>
      <c r="G65" s="136" t="s">
        <v>385</v>
      </c>
      <c r="H65" s="136">
        <v>2.7131539537032135E-3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278.43799999999999</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2.3341603416510405E-2</v>
      </c>
      <c r="F67" s="136">
        <v>1.1937717159469438E-6</v>
      </c>
      <c r="G67" s="136">
        <v>1.7102806331627262E-3</v>
      </c>
      <c r="H67" s="136" t="s">
        <v>385</v>
      </c>
      <c r="I67" s="136">
        <v>1.7816974635473035E-2</v>
      </c>
      <c r="J67" s="136">
        <v>2.9694958163321981E-2</v>
      </c>
      <c r="K67" s="136">
        <v>4.9491597568282156E-2</v>
      </c>
      <c r="L67" s="136" t="s">
        <v>393</v>
      </c>
      <c r="M67" s="136">
        <v>7.571566425444291E-3</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226.3612338841927</v>
      </c>
      <c r="AI67" s="138" t="s">
        <v>390</v>
      </c>
      <c r="AJ67" s="138" t="s">
        <v>390</v>
      </c>
      <c r="AK67" s="138">
        <v>10</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0.69093324615253515</v>
      </c>
      <c r="F70" s="136">
        <v>2.8967732099225878</v>
      </c>
      <c r="G70" s="136">
        <v>1.6083296118608581</v>
      </c>
      <c r="H70" s="136">
        <v>0.23584253609637904</v>
      </c>
      <c r="I70" s="136">
        <v>0.18709552253020875</v>
      </c>
      <c r="J70" s="136">
        <v>0.29358956952219584</v>
      </c>
      <c r="K70" s="136">
        <v>0.44604830472111384</v>
      </c>
      <c r="L70" s="136">
        <v>3.3677194055437574E-3</v>
      </c>
      <c r="M70" s="136">
        <v>4.1016082243964966</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173.71760816552404</v>
      </c>
      <c r="AG70" s="138" t="s">
        <v>390</v>
      </c>
      <c r="AH70" s="138">
        <v>1788.4184936364995</v>
      </c>
      <c r="AI70" s="138" t="s">
        <v>390</v>
      </c>
      <c r="AJ70" s="138" t="s">
        <v>390</v>
      </c>
      <c r="AK70" s="138" t="s">
        <v>385</v>
      </c>
      <c r="AL70" s="147" t="s">
        <v>399</v>
      </c>
    </row>
    <row r="71" spans="1:38" s="2" customFormat="1" ht="26.25" customHeight="1" thickBot="1" x14ac:dyDescent="0.25">
      <c r="A71" s="63" t="s">
        <v>53</v>
      </c>
      <c r="B71" s="63" t="s">
        <v>163</v>
      </c>
      <c r="C71" s="64" t="s">
        <v>164</v>
      </c>
      <c r="D71" s="70"/>
      <c r="E71" s="136">
        <v>6.1365927180715145E-5</v>
      </c>
      <c r="F71" s="136">
        <v>3.130869047612598</v>
      </c>
      <c r="G71" s="136">
        <v>1.9632957369580761E-6</v>
      </c>
      <c r="H71" s="136">
        <v>1.2173753534391028E-4</v>
      </c>
      <c r="I71" s="136">
        <v>1.7303965045103181E-6</v>
      </c>
      <c r="J71" s="136">
        <v>2.1683549799584984E-6</v>
      </c>
      <c r="K71" s="136">
        <v>2.1899738205135486E-6</v>
      </c>
      <c r="L71" s="136" t="s">
        <v>393</v>
      </c>
      <c r="M71" s="136">
        <v>1.3099722510832256E-5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2.7202162407508235</v>
      </c>
      <c r="F72" s="136">
        <v>0.18735948228696356</v>
      </c>
      <c r="G72" s="136">
        <v>6.4802892191100527</v>
      </c>
      <c r="H72" s="136">
        <v>9.1046749575977881E-4</v>
      </c>
      <c r="I72" s="136">
        <v>0.99062035276120908</v>
      </c>
      <c r="J72" s="136">
        <v>1.5669094745615413</v>
      </c>
      <c r="K72" s="136">
        <v>6.6932735175202263</v>
      </c>
      <c r="L72" s="136">
        <v>3.5662332699403524E-3</v>
      </c>
      <c r="M72" s="136">
        <v>53.324845468922973</v>
      </c>
      <c r="N72" s="136">
        <v>20.731124098788779</v>
      </c>
      <c r="O72" s="136">
        <v>8.074259981179864E-2</v>
      </c>
      <c r="P72" s="136">
        <v>0.22962244328228534</v>
      </c>
      <c r="Q72" s="136">
        <v>0.4586609888397688</v>
      </c>
      <c r="R72" s="136">
        <v>0.70417946527168618</v>
      </c>
      <c r="S72" s="136">
        <v>1.4919809771146793</v>
      </c>
      <c r="T72" s="136">
        <v>0.89946010246609509</v>
      </c>
      <c r="U72" s="136">
        <v>9.9923866666666666E-2</v>
      </c>
      <c r="V72" s="136">
        <v>7.71412717032476</v>
      </c>
      <c r="W72" s="136">
        <v>39.386019333333337</v>
      </c>
      <c r="X72" s="136" t="s">
        <v>393</v>
      </c>
      <c r="Y72" s="136" t="s">
        <v>393</v>
      </c>
      <c r="Z72" s="136" t="s">
        <v>393</v>
      </c>
      <c r="AA72" s="136" t="s">
        <v>393</v>
      </c>
      <c r="AB72" s="136">
        <v>12.138302453333333</v>
      </c>
      <c r="AC72" s="136">
        <v>0.13660000000000003</v>
      </c>
      <c r="AD72" s="136">
        <v>18.883243333333333</v>
      </c>
      <c r="AE72" s="137"/>
      <c r="AF72" s="138">
        <v>4.9490584254408159</v>
      </c>
      <c r="AG72" s="138">
        <v>56093.42827038149</v>
      </c>
      <c r="AH72" s="138">
        <v>5861.0674407380429</v>
      </c>
      <c r="AI72" s="138" t="s">
        <v>390</v>
      </c>
      <c r="AJ72" s="138" t="s">
        <v>390</v>
      </c>
      <c r="AK72" s="138">
        <v>6209.4440000000013</v>
      </c>
      <c r="AL72" s="147" t="s">
        <v>417</v>
      </c>
    </row>
    <row r="73" spans="1:38" s="2" customFormat="1" ht="26.25" customHeight="1" thickBot="1" x14ac:dyDescent="0.25">
      <c r="A73" s="63" t="s">
        <v>53</v>
      </c>
      <c r="B73" s="63" t="s">
        <v>167</v>
      </c>
      <c r="C73" s="64" t="s">
        <v>168</v>
      </c>
      <c r="D73" s="65"/>
      <c r="E73" s="136">
        <v>0.40866921375082982</v>
      </c>
      <c r="F73" s="136">
        <v>3.5622912590037414E-2</v>
      </c>
      <c r="G73" s="136">
        <v>0.2759237830292276</v>
      </c>
      <c r="H73" s="136">
        <v>2.0685475082183557E-5</v>
      </c>
      <c r="I73" s="136">
        <v>0.14606608752038988</v>
      </c>
      <c r="J73" s="136">
        <v>0.18519175995290418</v>
      </c>
      <c r="K73" s="136">
        <v>0.20587567125565354</v>
      </c>
      <c r="L73" s="136">
        <v>1.4606608752038988E-2</v>
      </c>
      <c r="M73" s="136">
        <v>2.7450479261460576</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343.52219076560436</v>
      </c>
      <c r="AH73" s="138">
        <v>559.72811390473544</v>
      </c>
      <c r="AI73" s="138" t="s">
        <v>390</v>
      </c>
      <c r="AJ73" s="138" t="s">
        <v>390</v>
      </c>
      <c r="AK73" s="138">
        <v>160</v>
      </c>
      <c r="AL73" s="147" t="s">
        <v>418</v>
      </c>
    </row>
    <row r="74" spans="1:38" s="2" customFormat="1" ht="26.25" customHeight="1" thickBot="1" x14ac:dyDescent="0.25">
      <c r="A74" s="63" t="s">
        <v>53</v>
      </c>
      <c r="B74" s="63" t="s">
        <v>169</v>
      </c>
      <c r="C74" s="64" t="s">
        <v>170</v>
      </c>
      <c r="D74" s="65"/>
      <c r="E74" s="136">
        <v>0.20674233229119973</v>
      </c>
      <c r="F74" s="136">
        <v>1.4257668485128431E-3</v>
      </c>
      <c r="G74" s="136">
        <v>0.6558269301005184</v>
      </c>
      <c r="H74" s="136" t="s">
        <v>393</v>
      </c>
      <c r="I74" s="136">
        <v>4.4288158606057691E-2</v>
      </c>
      <c r="J74" s="136">
        <v>4.9869780657443949E-2</v>
      </c>
      <c r="K74" s="136">
        <v>5.407445963302162E-2</v>
      </c>
      <c r="L74" s="136">
        <v>1.0186276479393268E-3</v>
      </c>
      <c r="M74" s="136">
        <v>5.2188792878695409</v>
      </c>
      <c r="N74" s="136" t="s">
        <v>393</v>
      </c>
      <c r="O74" s="136" t="s">
        <v>393</v>
      </c>
      <c r="P74" s="136" t="s">
        <v>393</v>
      </c>
      <c r="Q74" s="136" t="s">
        <v>393</v>
      </c>
      <c r="R74" s="136" t="s">
        <v>393</v>
      </c>
      <c r="S74" s="136" t="s">
        <v>393</v>
      </c>
      <c r="T74" s="136" t="s">
        <v>393</v>
      </c>
      <c r="U74" s="136" t="s">
        <v>393</v>
      </c>
      <c r="V74" s="136" t="s">
        <v>393</v>
      </c>
      <c r="W74" s="136" t="s">
        <v>393</v>
      </c>
      <c r="X74" s="136">
        <v>0.55530000000000002</v>
      </c>
      <c r="Y74" s="136">
        <v>0.55530000000000002</v>
      </c>
      <c r="Z74" s="136">
        <v>0.55530000000000002</v>
      </c>
      <c r="AA74" s="136">
        <v>6.787E-2</v>
      </c>
      <c r="AB74" s="136">
        <v>1.7337700000000003</v>
      </c>
      <c r="AC74" s="136" t="s">
        <v>393</v>
      </c>
      <c r="AD74" s="136" t="s">
        <v>385</v>
      </c>
      <c r="AE74" s="137"/>
      <c r="AF74" s="138">
        <v>1.9304673723520002E-2</v>
      </c>
      <c r="AG74" s="138" t="s">
        <v>390</v>
      </c>
      <c r="AH74" s="138">
        <v>10395.72630475923</v>
      </c>
      <c r="AI74" s="138">
        <v>79.074539205631993</v>
      </c>
      <c r="AJ74" s="138">
        <v>94.101452486553583</v>
      </c>
      <c r="AK74" s="138">
        <v>61.7</v>
      </c>
      <c r="AL74" s="147" t="s">
        <v>419</v>
      </c>
    </row>
    <row r="75" spans="1:38" s="2" customFormat="1" ht="26.25" customHeight="1" thickBot="1" x14ac:dyDescent="0.25">
      <c r="A75" s="63" t="s">
        <v>53</v>
      </c>
      <c r="B75" s="63" t="s">
        <v>171</v>
      </c>
      <c r="C75" s="64" t="s">
        <v>172</v>
      </c>
      <c r="D75" s="70"/>
      <c r="E75" s="136">
        <v>0.61007020643262411</v>
      </c>
      <c r="F75" s="136">
        <v>5.3672971914498647E-3</v>
      </c>
      <c r="G75" s="136">
        <v>0.28479088506343836</v>
      </c>
      <c r="H75" s="136">
        <v>5.0268692973702415E-4</v>
      </c>
      <c r="I75" s="136">
        <v>1.4426418007896073E-3</v>
      </c>
      <c r="J75" s="136">
        <v>1.7311661156736692E-2</v>
      </c>
      <c r="K75" s="136">
        <v>0.1442638159321491</v>
      </c>
      <c r="L75" s="136" t="s">
        <v>393</v>
      </c>
      <c r="M75" s="136">
        <v>1.9656116821531697</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845.95384326355213</v>
      </c>
      <c r="AG75" s="138" t="s">
        <v>390</v>
      </c>
      <c r="AH75" s="138">
        <v>3104.3054692320784</v>
      </c>
      <c r="AI75" s="138" t="s">
        <v>390</v>
      </c>
      <c r="AJ75" s="138" t="s">
        <v>390</v>
      </c>
      <c r="AK75" s="138">
        <v>175.52118771576548</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3.0080004946116175E-2</v>
      </c>
      <c r="F78" s="136">
        <v>6.6665039808895075E-3</v>
      </c>
      <c r="G78" s="136">
        <v>1.8404835908667285E-2</v>
      </c>
      <c r="H78" s="136" t="s">
        <v>393</v>
      </c>
      <c r="I78" s="136">
        <v>8.985834631647812E-3</v>
      </c>
      <c r="J78" s="136">
        <v>1.1390494037142606E-2</v>
      </c>
      <c r="K78" s="136">
        <v>2.716254511107041E-2</v>
      </c>
      <c r="L78" s="136">
        <v>8.9858346316478129E-6</v>
      </c>
      <c r="M78" s="136">
        <v>2.769636277657376</v>
      </c>
      <c r="N78" s="136">
        <v>1.4823536000000002</v>
      </c>
      <c r="O78" s="136">
        <v>0.52595046000000001</v>
      </c>
      <c r="P78" s="136">
        <v>1.6391409999999996E-3</v>
      </c>
      <c r="Q78" s="136">
        <v>0.28506799999999999</v>
      </c>
      <c r="R78" s="136">
        <v>1.140272</v>
      </c>
      <c r="S78" s="136">
        <v>2.8221732000000004</v>
      </c>
      <c r="T78" s="136">
        <v>0.54718802600000005</v>
      </c>
      <c r="U78" s="136" t="s">
        <v>393</v>
      </c>
      <c r="V78" s="136" t="s">
        <v>393</v>
      </c>
      <c r="W78" s="136">
        <v>2.1382950680000001</v>
      </c>
      <c r="X78" s="136" t="s">
        <v>393</v>
      </c>
      <c r="Y78" s="136" t="s">
        <v>393</v>
      </c>
      <c r="Z78" s="136" t="s">
        <v>393</v>
      </c>
      <c r="AA78" s="136" t="s">
        <v>393</v>
      </c>
      <c r="AB78" s="136" t="s">
        <v>393</v>
      </c>
      <c r="AC78" s="136" t="s">
        <v>393</v>
      </c>
      <c r="AD78" s="136">
        <v>6.4140299999999986E-5</v>
      </c>
      <c r="AE78" s="137"/>
      <c r="AF78" s="138" t="s">
        <v>390</v>
      </c>
      <c r="AG78" s="138">
        <v>151.28989871194167</v>
      </c>
      <c r="AH78" s="138">
        <v>233.79304566496631</v>
      </c>
      <c r="AI78" s="138" t="s">
        <v>390</v>
      </c>
      <c r="AJ78" s="138" t="s">
        <v>390</v>
      </c>
      <c r="AK78" s="138">
        <v>71.266999999999996</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0.27748983964522933</v>
      </c>
      <c r="F80" s="136">
        <v>0.11429935815374334</v>
      </c>
      <c r="G80" s="136">
        <v>0.21115045631843937</v>
      </c>
      <c r="H80" s="136">
        <v>9.1013166042884369E-3</v>
      </c>
      <c r="I80" s="136">
        <v>0.10507218038088317</v>
      </c>
      <c r="J80" s="136">
        <v>0.1290753767310911</v>
      </c>
      <c r="K80" s="136">
        <v>0.14350444584492364</v>
      </c>
      <c r="L80" s="136" t="s">
        <v>393</v>
      </c>
      <c r="M80" s="136">
        <v>1.2160045269995392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1.5550889197102115E-3</v>
      </c>
      <c r="AG80" s="138">
        <v>-1.1794937632827984E-4</v>
      </c>
      <c r="AH80" s="138">
        <v>0.16856767566563882</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4.7092266099448965</v>
      </c>
      <c r="G82" s="136" t="s">
        <v>385</v>
      </c>
      <c r="H82" s="136" t="s">
        <v>385</v>
      </c>
      <c r="I82" s="136" t="s">
        <v>393</v>
      </c>
      <c r="J82" s="136" t="s">
        <v>385</v>
      </c>
      <c r="K82" s="136" t="s">
        <v>385</v>
      </c>
      <c r="L82" s="136" t="s">
        <v>385</v>
      </c>
      <c r="M82" s="136" t="s">
        <v>385</v>
      </c>
      <c r="N82" s="136" t="s">
        <v>385</v>
      </c>
      <c r="O82" s="136" t="s">
        <v>385</v>
      </c>
      <c r="P82" s="136">
        <v>2.976780426666667E-2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5315679.333333334</v>
      </c>
      <c r="AL82" s="147" t="s">
        <v>430</v>
      </c>
    </row>
    <row r="83" spans="1:38" s="2" customFormat="1" ht="26.25" customHeight="1" thickBot="1" x14ac:dyDescent="0.25">
      <c r="A83" s="63" t="s">
        <v>53</v>
      </c>
      <c r="B83" s="74" t="s">
        <v>188</v>
      </c>
      <c r="C83" s="75" t="s">
        <v>189</v>
      </c>
      <c r="D83" s="65"/>
      <c r="E83" s="136" t="s">
        <v>393</v>
      </c>
      <c r="F83" s="136">
        <v>3.7876514845374125E-2</v>
      </c>
      <c r="G83" s="136" t="s">
        <v>393</v>
      </c>
      <c r="H83" s="136" t="s">
        <v>385</v>
      </c>
      <c r="I83" s="136">
        <v>8.7696318906078305E-3</v>
      </c>
      <c r="J83" s="136">
        <v>1.1734449016465668E-2</v>
      </c>
      <c r="K83" s="136">
        <v>0.10072896690762756</v>
      </c>
      <c r="L83" s="136">
        <v>4.9986901776464632E-4</v>
      </c>
      <c r="M83" s="136" t="s">
        <v>393</v>
      </c>
      <c r="N83" s="136" t="s">
        <v>385</v>
      </c>
      <c r="O83" s="136" t="s">
        <v>385</v>
      </c>
      <c r="P83" s="136" t="s">
        <v>385</v>
      </c>
      <c r="Q83" s="136" t="s">
        <v>385</v>
      </c>
      <c r="R83" s="136" t="s">
        <v>385</v>
      </c>
      <c r="S83" s="136" t="s">
        <v>385</v>
      </c>
      <c r="T83" s="136" t="s">
        <v>385</v>
      </c>
      <c r="U83" s="136" t="s">
        <v>385</v>
      </c>
      <c r="V83" s="136" t="s">
        <v>385</v>
      </c>
      <c r="W83" s="136">
        <v>1.3803999999999999E-2</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197200</v>
      </c>
      <c r="AL83" s="147" t="s">
        <v>431</v>
      </c>
    </row>
    <row r="84" spans="1:38" s="2" customFormat="1" ht="26.25" customHeight="1" thickBot="1" x14ac:dyDescent="0.25">
      <c r="A84" s="63" t="s">
        <v>53</v>
      </c>
      <c r="B84" s="74" t="s">
        <v>190</v>
      </c>
      <c r="C84" s="75" t="s">
        <v>191</v>
      </c>
      <c r="D84" s="65"/>
      <c r="E84" s="136" t="s">
        <v>393</v>
      </c>
      <c r="F84" s="136">
        <v>3.022536423856961E-2</v>
      </c>
      <c r="G84" s="136" t="s">
        <v>385</v>
      </c>
      <c r="H84" s="136" t="s">
        <v>385</v>
      </c>
      <c r="I84" s="136">
        <v>5.3478603593566328E-2</v>
      </c>
      <c r="J84" s="136">
        <v>6.7017485105611715E-2</v>
      </c>
      <c r="K84" s="136">
        <v>6.7694441329197219E-2</v>
      </c>
      <c r="L84" s="136">
        <v>6.9522184671636227E-4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84.218999999999994</v>
      </c>
      <c r="AL84" s="147" t="s">
        <v>432</v>
      </c>
    </row>
    <row r="85" spans="1:38" s="2" customFormat="1" ht="26.25" customHeight="1" thickBot="1" x14ac:dyDescent="0.25">
      <c r="A85" s="63" t="s">
        <v>185</v>
      </c>
      <c r="B85" s="69" t="s">
        <v>192</v>
      </c>
      <c r="C85" s="75" t="s">
        <v>373</v>
      </c>
      <c r="D85" s="65"/>
      <c r="E85" s="136" t="s">
        <v>385</v>
      </c>
      <c r="F85" s="136">
        <v>16.197019618101582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10.00656410752952</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10.207176239831391</v>
      </c>
      <c r="AL86" s="147" t="s">
        <v>434</v>
      </c>
    </row>
    <row r="87" spans="1:38" s="2" customFormat="1" ht="26.25" customHeight="1" thickBot="1" x14ac:dyDescent="0.25">
      <c r="A87" s="63" t="s">
        <v>185</v>
      </c>
      <c r="B87" s="69" t="s">
        <v>195</v>
      </c>
      <c r="C87" s="73" t="s">
        <v>196</v>
      </c>
      <c r="D87" s="65"/>
      <c r="E87" s="136" t="s">
        <v>385</v>
      </c>
      <c r="F87" s="136">
        <v>6.2286553914918615E-2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8.6986031832168006E-2</v>
      </c>
      <c r="AL87" s="147" t="s">
        <v>434</v>
      </c>
    </row>
    <row r="88" spans="1:38" s="2" customFormat="1" ht="26.25" customHeight="1" thickBot="1" x14ac:dyDescent="0.25">
      <c r="A88" s="63" t="s">
        <v>185</v>
      </c>
      <c r="B88" s="69" t="s">
        <v>197</v>
      </c>
      <c r="C88" s="73" t="s">
        <v>198</v>
      </c>
      <c r="D88" s="65"/>
      <c r="E88" s="136" t="s">
        <v>393</v>
      </c>
      <c r="F88" s="136">
        <v>3.9154242811367359</v>
      </c>
      <c r="G88" s="136" t="s">
        <v>393</v>
      </c>
      <c r="H88" s="136" t="s">
        <v>393</v>
      </c>
      <c r="I88" s="136" t="s">
        <v>393</v>
      </c>
      <c r="J88" s="136" t="s">
        <v>393</v>
      </c>
      <c r="K88" s="136" t="s">
        <v>393</v>
      </c>
      <c r="L88" s="136" t="s">
        <v>393</v>
      </c>
      <c r="M88" s="136" t="s">
        <v>393</v>
      </c>
      <c r="N88" s="136" t="s">
        <v>393</v>
      </c>
      <c r="O88" s="136">
        <v>8.4218999999999998E-6</v>
      </c>
      <c r="P88" s="136" t="s">
        <v>393</v>
      </c>
      <c r="Q88" s="136">
        <v>4.2109500000000001E-5</v>
      </c>
      <c r="R88" s="136">
        <v>5.0531399999999998E-4</v>
      </c>
      <c r="S88" s="136" t="s">
        <v>393</v>
      </c>
      <c r="T88" s="136">
        <v>4.2109499999999998E-3</v>
      </c>
      <c r="U88" s="136">
        <v>4.2109500000000001E-5</v>
      </c>
      <c r="V88" s="136" t="s">
        <v>393</v>
      </c>
      <c r="W88" s="136" t="s">
        <v>393</v>
      </c>
      <c r="X88" s="136" t="s">
        <v>393</v>
      </c>
      <c r="Y88" s="136" t="s">
        <v>393</v>
      </c>
      <c r="Z88" s="136" t="s">
        <v>393</v>
      </c>
      <c r="AA88" s="136" t="s">
        <v>393</v>
      </c>
      <c r="AB88" s="136">
        <v>0.21475844999999999</v>
      </c>
      <c r="AC88" s="136" t="s">
        <v>393</v>
      </c>
      <c r="AD88" s="136" t="s">
        <v>393</v>
      </c>
      <c r="AE88" s="137"/>
      <c r="AF88" s="138" t="s">
        <v>385</v>
      </c>
      <c r="AG88" s="138" t="s">
        <v>385</v>
      </c>
      <c r="AH88" s="138" t="s">
        <v>385</v>
      </c>
      <c r="AI88" s="138" t="s">
        <v>385</v>
      </c>
      <c r="AJ88" s="138" t="s">
        <v>385</v>
      </c>
      <c r="AK88" s="138">
        <v>7.6464674000000814</v>
      </c>
      <c r="AL88" s="147" t="s">
        <v>434</v>
      </c>
    </row>
    <row r="89" spans="1:38" s="2" customFormat="1" ht="26.25" customHeight="1" thickBot="1" x14ac:dyDescent="0.25">
      <c r="A89" s="63" t="s">
        <v>185</v>
      </c>
      <c r="B89" s="69" t="s">
        <v>199</v>
      </c>
      <c r="C89" s="73" t="s">
        <v>200</v>
      </c>
      <c r="D89" s="65"/>
      <c r="E89" s="136" t="s">
        <v>385</v>
      </c>
      <c r="F89" s="136">
        <v>2.0378079046876518</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4.5296051250081506</v>
      </c>
      <c r="AL89" s="147" t="s">
        <v>434</v>
      </c>
    </row>
    <row r="90" spans="1:38" s="7" customFormat="1" ht="26.25" customHeight="1" thickBot="1" x14ac:dyDescent="0.25">
      <c r="A90" s="63" t="s">
        <v>185</v>
      </c>
      <c r="B90" s="69" t="s">
        <v>201</v>
      </c>
      <c r="C90" s="73" t="s">
        <v>202</v>
      </c>
      <c r="D90" s="65"/>
      <c r="E90" s="136" t="s">
        <v>385</v>
      </c>
      <c r="F90" s="136">
        <v>2.3250529488671563</v>
      </c>
      <c r="G90" s="136">
        <v>1.2082363120220263E-2</v>
      </c>
      <c r="H90" s="136" t="s">
        <v>385</v>
      </c>
      <c r="I90" s="136" t="s">
        <v>385</v>
      </c>
      <c r="J90" s="136" t="s">
        <v>385</v>
      </c>
      <c r="K90" s="136" t="s">
        <v>385</v>
      </c>
      <c r="L90" s="136" t="s">
        <v>385</v>
      </c>
      <c r="M90" s="136" t="s">
        <v>385</v>
      </c>
      <c r="N90" s="136">
        <v>1.2887853994901613E-4</v>
      </c>
      <c r="O90" s="136">
        <v>1.6109817493627007E-4</v>
      </c>
      <c r="P90" s="136">
        <v>8.0549087468135034E-5</v>
      </c>
      <c r="Q90" s="136">
        <v>1.7720799242989716E-4</v>
      </c>
      <c r="R90" s="136">
        <v>1.1276872245538909E-4</v>
      </c>
      <c r="S90" s="136">
        <v>8.0549087468135034E-5</v>
      </c>
      <c r="T90" s="136">
        <v>8.0549087468135034E-5</v>
      </c>
      <c r="U90" s="136">
        <v>6.4439269974508065E-5</v>
      </c>
      <c r="V90" s="136">
        <v>3.0286456888018796</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0.55285227693590422</v>
      </c>
      <c r="AL90" s="145" t="s">
        <v>434</v>
      </c>
    </row>
    <row r="91" spans="1:38" s="2" customFormat="1" ht="26.25" customHeight="1" thickBot="1" x14ac:dyDescent="0.25">
      <c r="A91" s="63" t="s">
        <v>185</v>
      </c>
      <c r="B91" s="67" t="s">
        <v>374</v>
      </c>
      <c r="C91" s="69" t="s">
        <v>203</v>
      </c>
      <c r="D91" s="65"/>
      <c r="E91" s="136">
        <v>1.9877031192000001E-3</v>
      </c>
      <c r="F91" s="136">
        <v>5.3057619119999998E-3</v>
      </c>
      <c r="G91" s="136">
        <v>1.6825905840000009E-4</v>
      </c>
      <c r="H91" s="136">
        <v>4.5493619700000005E-3</v>
      </c>
      <c r="I91" s="136">
        <v>2.96011524329448E-2</v>
      </c>
      <c r="J91" s="136">
        <v>2.9603825634806399E-2</v>
      </c>
      <c r="K91" s="136">
        <v>2.9604377769663601E-2</v>
      </c>
      <c r="L91" s="136">
        <v>1.3319216369999999E-2</v>
      </c>
      <c r="M91" s="136">
        <v>6.0800733858000007E-2</v>
      </c>
      <c r="N91" s="136">
        <v>4.3680497280000029E-2</v>
      </c>
      <c r="O91" s="136">
        <v>6.0021098016000002E-3</v>
      </c>
      <c r="P91" s="136">
        <v>3.1757504400000025E-6</v>
      </c>
      <c r="Q91" s="136">
        <v>7.4100843600000048E-5</v>
      </c>
      <c r="R91" s="136">
        <v>8.6915275200000056E-4</v>
      </c>
      <c r="S91" s="136">
        <v>3.0657076200000015E-2</v>
      </c>
      <c r="T91" s="136">
        <v>4.6312734600000016E-3</v>
      </c>
      <c r="U91" s="136" t="s">
        <v>393</v>
      </c>
      <c r="V91" s="136">
        <v>1.7445705060000011E-2</v>
      </c>
      <c r="W91" s="136">
        <v>1.0962318E-4</v>
      </c>
      <c r="X91" s="136">
        <v>1.216817298E-4</v>
      </c>
      <c r="Y91" s="136">
        <v>4.9330430999999996E-5</v>
      </c>
      <c r="Z91" s="136">
        <v>4.9330430999999996E-5</v>
      </c>
      <c r="AA91" s="136">
        <v>4.9330430999999996E-5</v>
      </c>
      <c r="AB91" s="136">
        <v>2.6967302280000001E-4</v>
      </c>
      <c r="AC91" s="136" t="s">
        <v>393</v>
      </c>
      <c r="AD91" s="136" t="s">
        <v>393</v>
      </c>
      <c r="AE91" s="137"/>
      <c r="AF91" s="138" t="s">
        <v>390</v>
      </c>
      <c r="AG91" s="138" t="s">
        <v>390</v>
      </c>
      <c r="AH91" s="138" t="s">
        <v>390</v>
      </c>
      <c r="AI91" s="138" t="s">
        <v>390</v>
      </c>
      <c r="AJ91" s="138" t="s">
        <v>390</v>
      </c>
      <c r="AK91" s="138">
        <v>1.15194672</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2.1602113640600183E-2</v>
      </c>
      <c r="J92" s="136">
        <v>8.0692738902019265E-2</v>
      </c>
      <c r="K92" s="136">
        <v>0.19784675161473161</v>
      </c>
      <c r="L92" s="136">
        <v>5.6165495465560476E-4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221.04249249892746</v>
      </c>
      <c r="AL92" s="147" t="s">
        <v>426</v>
      </c>
    </row>
    <row r="93" spans="1:38" s="2" customFormat="1" ht="26.25" customHeight="1" thickBot="1" x14ac:dyDescent="0.25">
      <c r="A93" s="63" t="s">
        <v>53</v>
      </c>
      <c r="B93" s="67" t="s">
        <v>206</v>
      </c>
      <c r="C93" s="64" t="s">
        <v>375</v>
      </c>
      <c r="D93" s="70"/>
      <c r="E93" s="136" t="s">
        <v>385</v>
      </c>
      <c r="F93" s="136">
        <v>0.7576952168914487</v>
      </c>
      <c r="G93" s="136" t="s">
        <v>385</v>
      </c>
      <c r="H93" s="136" t="s">
        <v>385</v>
      </c>
      <c r="I93" s="136">
        <v>5.1583338706278866E-4</v>
      </c>
      <c r="J93" s="136">
        <v>2.0633329873122963E-3</v>
      </c>
      <c r="K93" s="136">
        <v>5.1583324326950905E-3</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258.63910900346229</v>
      </c>
      <c r="AL93" s="147" t="s">
        <v>427</v>
      </c>
    </row>
    <row r="94" spans="1:38" s="2" customFormat="1" ht="26.25" customHeight="1" thickBot="1" x14ac:dyDescent="0.25">
      <c r="A94" s="63" t="s">
        <v>53</v>
      </c>
      <c r="B94" s="76" t="s">
        <v>376</v>
      </c>
      <c r="C94" s="64" t="s">
        <v>207</v>
      </c>
      <c r="D94" s="65"/>
      <c r="E94" s="136">
        <v>2.5107488423667287E-4</v>
      </c>
      <c r="F94" s="136">
        <v>2.3105475926541334E-2</v>
      </c>
      <c r="G94" s="136">
        <v>3.543499066199504E-6</v>
      </c>
      <c r="H94" s="136">
        <v>1.8864808799916237E-3</v>
      </c>
      <c r="I94" s="136">
        <v>4.0695295544343702E-4</v>
      </c>
      <c r="J94" s="136">
        <v>1.4252076487177173E-3</v>
      </c>
      <c r="K94" s="136">
        <v>3.4662274861235031E-3</v>
      </c>
      <c r="L94" s="136" t="s">
        <v>393</v>
      </c>
      <c r="M94" s="136">
        <v>4.1696297426246882E-5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0.56910357819375634</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0.31002531463379313</v>
      </c>
      <c r="F95" s="136">
        <v>0.29806049879503399</v>
      </c>
      <c r="G95" s="136">
        <v>2.2887455472946896E-3</v>
      </c>
      <c r="H95" s="136">
        <v>2.5501442661904554E-3</v>
      </c>
      <c r="I95" s="136">
        <v>4.8982559953161926E-2</v>
      </c>
      <c r="J95" s="136">
        <v>0.19515006089674844</v>
      </c>
      <c r="K95" s="136">
        <v>0.48748498890973824</v>
      </c>
      <c r="L95" s="136" t="s">
        <v>393</v>
      </c>
      <c r="M95" s="136">
        <v>0.39457555930443577</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5.9075120980624084E-2</v>
      </c>
      <c r="AG95" s="138" t="s">
        <v>390</v>
      </c>
      <c r="AH95" s="138">
        <v>0.11778200453928948</v>
      </c>
      <c r="AI95" s="138">
        <v>0.40427176808886728</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5.3156793333333341E-2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0.53156793333333352</v>
      </c>
      <c r="AE97" s="137"/>
      <c r="AF97" s="138" t="s">
        <v>385</v>
      </c>
      <c r="AG97" s="138" t="s">
        <v>385</v>
      </c>
      <c r="AH97" s="138" t="s">
        <v>385</v>
      </c>
      <c r="AI97" s="138" t="s">
        <v>385</v>
      </c>
      <c r="AJ97" s="138" t="s">
        <v>385</v>
      </c>
      <c r="AK97" s="138">
        <v>5315679.333333334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6.7027783716886086E-2</v>
      </c>
      <c r="F99" s="139">
        <v>5.5144303247431354</v>
      </c>
      <c r="G99" s="139" t="s">
        <v>385</v>
      </c>
      <c r="H99" s="139">
        <v>1.7826519002257919</v>
      </c>
      <c r="I99" s="139">
        <v>7.1986429589041098E-2</v>
      </c>
      <c r="J99" s="139">
        <v>0.11061329424657536</v>
      </c>
      <c r="K99" s="139">
        <v>0.24229578739726029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298072</v>
      </c>
      <c r="AL99" s="148" t="s">
        <v>389</v>
      </c>
    </row>
    <row r="100" spans="1:38" s="2" customFormat="1" ht="26.25" customHeight="1" thickBot="1" x14ac:dyDescent="0.25">
      <c r="A100" s="63" t="s">
        <v>216</v>
      </c>
      <c r="B100" s="63" t="s">
        <v>218</v>
      </c>
      <c r="C100" s="64" t="s">
        <v>378</v>
      </c>
      <c r="D100" s="77"/>
      <c r="E100" s="139">
        <v>0.1147123403709371</v>
      </c>
      <c r="F100" s="139">
        <v>7.9173355061605886</v>
      </c>
      <c r="G100" s="139" t="s">
        <v>385</v>
      </c>
      <c r="H100" s="139">
        <v>3.188205206126038</v>
      </c>
      <c r="I100" s="139">
        <v>0.11259602082191777</v>
      </c>
      <c r="J100" s="139">
        <v>0.16994665219178082</v>
      </c>
      <c r="K100" s="139">
        <v>0.37035127164383563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883588</v>
      </c>
      <c r="AL100" s="148" t="s">
        <v>389</v>
      </c>
    </row>
    <row r="101" spans="1:38" s="2" customFormat="1" ht="26.25" customHeight="1" thickBot="1" x14ac:dyDescent="0.25">
      <c r="A101" s="63" t="s">
        <v>216</v>
      </c>
      <c r="B101" s="63" t="s">
        <v>219</v>
      </c>
      <c r="C101" s="64" t="s">
        <v>220</v>
      </c>
      <c r="D101" s="77"/>
      <c r="E101" s="139">
        <v>1.8659578332500589E-2</v>
      </c>
      <c r="F101" s="139">
        <v>9.6640453000000015E-2</v>
      </c>
      <c r="G101" s="139" t="s">
        <v>385</v>
      </c>
      <c r="H101" s="139">
        <v>0.91753995130154209</v>
      </c>
      <c r="I101" s="139">
        <v>1.1436740000000001E-2</v>
      </c>
      <c r="J101" s="139">
        <v>1.6895562402000002E-2</v>
      </c>
      <c r="K101" s="139">
        <v>3.9422978938000008E-2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571837</v>
      </c>
      <c r="AL101" s="148" t="s">
        <v>389</v>
      </c>
    </row>
    <row r="102" spans="1:38" s="2" customFormat="1" ht="26.25" customHeight="1" thickBot="1" x14ac:dyDescent="0.25">
      <c r="A102" s="63" t="s">
        <v>216</v>
      </c>
      <c r="B102" s="63" t="s">
        <v>221</v>
      </c>
      <c r="C102" s="64" t="s">
        <v>356</v>
      </c>
      <c r="D102" s="77"/>
      <c r="E102" s="139">
        <v>1.9395596358526269E-2</v>
      </c>
      <c r="F102" s="139">
        <v>1.5441012539999999</v>
      </c>
      <c r="G102" s="139" t="s">
        <v>385</v>
      </c>
      <c r="H102" s="139">
        <v>5.7137214166751731</v>
      </c>
      <c r="I102" s="139">
        <v>1.3995375999999999E-2</v>
      </c>
      <c r="J102" s="139">
        <v>0.31578424000000005</v>
      </c>
      <c r="K102" s="139">
        <v>2.2458898999999999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2269232</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7.2894906975622413E-4</v>
      </c>
      <c r="F104" s="139">
        <v>1.0990676000000001E-2</v>
      </c>
      <c r="G104" s="139" t="s">
        <v>385</v>
      </c>
      <c r="H104" s="139">
        <v>4.0387396619926151E-2</v>
      </c>
      <c r="I104" s="139">
        <v>2.0440223999999998E-4</v>
      </c>
      <c r="J104" s="139">
        <v>6.1320671999999987E-4</v>
      </c>
      <c r="K104" s="139">
        <v>1.4308156799999999E-3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20278</v>
      </c>
      <c r="AL104" s="148" t="s">
        <v>389</v>
      </c>
    </row>
    <row r="105" spans="1:38" s="2" customFormat="1" ht="26.25" customHeight="1" thickBot="1" x14ac:dyDescent="0.25">
      <c r="A105" s="63" t="s">
        <v>216</v>
      </c>
      <c r="B105" s="63" t="s">
        <v>226</v>
      </c>
      <c r="C105" s="64" t="s">
        <v>227</v>
      </c>
      <c r="D105" s="77"/>
      <c r="E105" s="139">
        <v>1.5637480346443731E-3</v>
      </c>
      <c r="F105" s="139">
        <v>4.9812300000000004E-2</v>
      </c>
      <c r="G105" s="139" t="s">
        <v>385</v>
      </c>
      <c r="H105" s="139">
        <v>8.5811475598400022E-2</v>
      </c>
      <c r="I105" s="139">
        <v>1.1418959999999999E-3</v>
      </c>
      <c r="J105" s="139">
        <v>1.7944079999999999E-3</v>
      </c>
      <c r="K105" s="139">
        <v>3.9150719999999995E-3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11652</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1.1125971332100099E-2</v>
      </c>
      <c r="F107" s="139">
        <v>1.1334968700000001</v>
      </c>
      <c r="G107" s="139" t="s">
        <v>385</v>
      </c>
      <c r="H107" s="139">
        <v>1.317822930498856</v>
      </c>
      <c r="I107" s="139">
        <v>2.0609033999999998E-2</v>
      </c>
      <c r="J107" s="139">
        <v>0.27478712</v>
      </c>
      <c r="K107" s="139">
        <v>1.30523882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6869678</v>
      </c>
      <c r="AL107" s="148" t="s">
        <v>389</v>
      </c>
    </row>
    <row r="108" spans="1:38" s="2" customFormat="1" ht="26.25" customHeight="1" thickBot="1" x14ac:dyDescent="0.25">
      <c r="A108" s="63" t="s">
        <v>216</v>
      </c>
      <c r="B108" s="63" t="s">
        <v>231</v>
      </c>
      <c r="C108" s="64" t="s">
        <v>350</v>
      </c>
      <c r="D108" s="77"/>
      <c r="E108" s="139">
        <v>2.6014479550026001E-2</v>
      </c>
      <c r="F108" s="139">
        <v>0.64187013599999998</v>
      </c>
      <c r="G108" s="139" t="s">
        <v>385</v>
      </c>
      <c r="H108" s="139">
        <v>1.1402989673978099</v>
      </c>
      <c r="I108" s="139">
        <v>1.1886484000000001E-2</v>
      </c>
      <c r="J108" s="139">
        <v>0.11886484</v>
      </c>
      <c r="K108" s="139">
        <v>0.23772968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5943242</v>
      </c>
      <c r="AL108" s="148" t="s">
        <v>389</v>
      </c>
    </row>
    <row r="109" spans="1:38" s="2" customFormat="1" ht="26.25" customHeight="1" thickBot="1" x14ac:dyDescent="0.25">
      <c r="A109" s="63" t="s">
        <v>216</v>
      </c>
      <c r="B109" s="63" t="s">
        <v>232</v>
      </c>
      <c r="C109" s="64" t="s">
        <v>351</v>
      </c>
      <c r="D109" s="77"/>
      <c r="E109" s="139">
        <v>1.2514029487689601E-3</v>
      </c>
      <c r="F109" s="139">
        <v>9.2858165999999992E-2</v>
      </c>
      <c r="G109" s="139" t="s">
        <v>385</v>
      </c>
      <c r="H109" s="139">
        <v>0.1148598173635421</v>
      </c>
      <c r="I109" s="139">
        <v>3.79788E-3</v>
      </c>
      <c r="J109" s="139">
        <v>2.0888340000000002E-2</v>
      </c>
      <c r="K109" s="139">
        <v>2.0888340000000002E-2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189894</v>
      </c>
      <c r="AL109" s="148" t="s">
        <v>389</v>
      </c>
    </row>
    <row r="110" spans="1:38" s="2" customFormat="1" ht="26.25" customHeight="1" thickBot="1" x14ac:dyDescent="0.25">
      <c r="A110" s="63" t="s">
        <v>216</v>
      </c>
      <c r="B110" s="63" t="s">
        <v>233</v>
      </c>
      <c r="C110" s="64" t="s">
        <v>352</v>
      </c>
      <c r="D110" s="77"/>
      <c r="E110" s="139">
        <v>1.0717957795588801E-3</v>
      </c>
      <c r="F110" s="139">
        <v>0.12908377499999998</v>
      </c>
      <c r="G110" s="139" t="s">
        <v>385</v>
      </c>
      <c r="H110" s="139">
        <v>0.15125791575396791</v>
      </c>
      <c r="I110" s="139">
        <v>6.5034899999999998E-3</v>
      </c>
      <c r="J110" s="139">
        <v>4.9196400000000001E-2</v>
      </c>
      <c r="K110" s="139">
        <v>4.9196400000000001E-2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263975</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3.60744</v>
      </c>
      <c r="F112" s="139" t="s">
        <v>385</v>
      </c>
      <c r="G112" s="139" t="s">
        <v>385</v>
      </c>
      <c r="H112" s="139">
        <v>2.8521940993769479</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90186000</v>
      </c>
      <c r="AL112" s="148" t="s">
        <v>391</v>
      </c>
    </row>
    <row r="113" spans="1:38" s="2" customFormat="1" ht="26.25" customHeight="1" thickBot="1" x14ac:dyDescent="0.25">
      <c r="A113" s="63" t="s">
        <v>235</v>
      </c>
      <c r="B113" s="78" t="s">
        <v>238</v>
      </c>
      <c r="C113" s="79" t="s">
        <v>239</v>
      </c>
      <c r="D113" s="65"/>
      <c r="E113" s="139">
        <v>2.2005072426403078</v>
      </c>
      <c r="F113" s="139" t="s">
        <v>392</v>
      </c>
      <c r="G113" s="139" t="s">
        <v>385</v>
      </c>
      <c r="H113" s="139">
        <v>22.139109540153399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90039849.904094592</v>
      </c>
      <c r="AL113" s="148" t="s">
        <v>391</v>
      </c>
    </row>
    <row r="114" spans="1:38" s="2" customFormat="1" ht="26.25" customHeight="1" thickBot="1" x14ac:dyDescent="0.25">
      <c r="A114" s="63" t="s">
        <v>235</v>
      </c>
      <c r="B114" s="78" t="s">
        <v>240</v>
      </c>
      <c r="C114" s="79" t="s">
        <v>357</v>
      </c>
      <c r="D114" s="65"/>
      <c r="E114" s="139">
        <v>5.9757680799999986E-4</v>
      </c>
      <c r="F114" s="139" t="s">
        <v>385</v>
      </c>
      <c r="G114" s="139" t="s">
        <v>385</v>
      </c>
      <c r="H114" s="139">
        <v>1.9421246259999998E-3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14939.420199999999</v>
      </c>
      <c r="AL114" s="148" t="s">
        <v>391</v>
      </c>
    </row>
    <row r="115" spans="1:38" s="2" customFormat="1" ht="26.25" customHeight="1" thickBot="1" x14ac:dyDescent="0.25">
      <c r="A115" s="63" t="s">
        <v>235</v>
      </c>
      <c r="B115" s="78" t="s">
        <v>241</v>
      </c>
      <c r="C115" s="79" t="s">
        <v>242</v>
      </c>
      <c r="D115" s="65"/>
      <c r="E115" s="139">
        <v>3.893238363808494E-2</v>
      </c>
      <c r="F115" s="139" t="s">
        <v>385</v>
      </c>
      <c r="G115" s="139" t="s">
        <v>385</v>
      </c>
      <c r="H115" s="139">
        <v>7.786476727616988E-2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973309.59095212352</v>
      </c>
      <c r="AL115" s="148" t="s">
        <v>391</v>
      </c>
    </row>
    <row r="116" spans="1:38" s="2" customFormat="1" ht="26.25" customHeight="1" thickBot="1" x14ac:dyDescent="0.25">
      <c r="A116" s="63" t="s">
        <v>235</v>
      </c>
      <c r="B116" s="63" t="s">
        <v>243</v>
      </c>
      <c r="C116" s="69" t="s">
        <v>379</v>
      </c>
      <c r="D116" s="65"/>
      <c r="E116" s="139">
        <v>1.3220560482354411</v>
      </c>
      <c r="F116" s="139" t="s">
        <v>392</v>
      </c>
      <c r="G116" s="139" t="s">
        <v>385</v>
      </c>
      <c r="H116" s="139">
        <v>1.8149801635770659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13425583.255549248</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0.15248711200000001</v>
      </c>
      <c r="J119" s="139">
        <v>2.7647933199999999</v>
      </c>
      <c r="K119" s="139">
        <v>2.1031140000000001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1571109</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0.13972902000000001</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1571109</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8.1360149999999997E-7</v>
      </c>
      <c r="AD122" s="139" t="s">
        <v>385</v>
      </c>
      <c r="AE122" s="137"/>
      <c r="AF122" s="140" t="s">
        <v>385</v>
      </c>
      <c r="AG122" s="140" t="s">
        <v>385</v>
      </c>
      <c r="AH122" s="140" t="s">
        <v>385</v>
      </c>
      <c r="AI122" s="140" t="s">
        <v>385</v>
      </c>
      <c r="AJ122" s="140" t="s">
        <v>385</v>
      </c>
      <c r="AK122" s="140">
        <v>125481</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0.45580357293750001</v>
      </c>
      <c r="G125" s="136" t="s">
        <v>385</v>
      </c>
      <c r="H125" s="136" t="s">
        <v>393</v>
      </c>
      <c r="I125" s="136">
        <v>1.8605660915826401E-4</v>
      </c>
      <c r="J125" s="136">
        <v>1.2347393153230247E-3</v>
      </c>
      <c r="K125" s="136">
        <v>2.6104306072810982E-3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26.578174979021171</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0.15575999999999998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5.2308986086725328E-3</v>
      </c>
      <c r="F129" s="136">
        <v>4.4492700809398551E-2</v>
      </c>
      <c r="G129" s="136">
        <v>2.825887754110449E-4</v>
      </c>
      <c r="H129" s="136" t="s">
        <v>393</v>
      </c>
      <c r="I129" s="136">
        <v>2.4050108545620837E-5</v>
      </c>
      <c r="J129" s="136">
        <v>4.2087689954836474E-5</v>
      </c>
      <c r="K129" s="136">
        <v>6.0125271364052097E-5</v>
      </c>
      <c r="L129" s="136">
        <v>8.4175379909672941E-7</v>
      </c>
      <c r="M129" s="136">
        <v>4.2087689954836471E-4</v>
      </c>
      <c r="N129" s="136">
        <v>7.8162852773267719E-3</v>
      </c>
      <c r="O129" s="136">
        <v>6.0125271364052095E-4</v>
      </c>
      <c r="P129" s="136">
        <v>3.3670151963869179E-4</v>
      </c>
      <c r="Q129" s="136">
        <v>9.6200434182483349E-5</v>
      </c>
      <c r="R129" s="136" t="s">
        <v>393</v>
      </c>
      <c r="S129" s="136" t="s">
        <v>393</v>
      </c>
      <c r="T129" s="136">
        <v>8.4175379909672942E-4</v>
      </c>
      <c r="U129" s="136" t="s">
        <v>393</v>
      </c>
      <c r="V129" s="136" t="s">
        <v>393</v>
      </c>
      <c r="W129" s="136">
        <v>2.1043844977418233</v>
      </c>
      <c r="X129" s="136" t="s">
        <v>393</v>
      </c>
      <c r="Y129" s="136" t="s">
        <v>393</v>
      </c>
      <c r="Z129" s="136" t="s">
        <v>393</v>
      </c>
      <c r="AA129" s="136" t="s">
        <v>393</v>
      </c>
      <c r="AB129" s="136">
        <v>1.2025054272810419E-4</v>
      </c>
      <c r="AC129" s="136">
        <v>1.2025054272810419E-2</v>
      </c>
      <c r="AD129" s="136" t="s">
        <v>385</v>
      </c>
      <c r="AE129" s="137"/>
      <c r="AF129" s="138" t="s">
        <v>385</v>
      </c>
      <c r="AG129" s="138" t="s">
        <v>385</v>
      </c>
      <c r="AH129" s="138" t="s">
        <v>385</v>
      </c>
      <c r="AI129" s="138" t="s">
        <v>385</v>
      </c>
      <c r="AJ129" s="138" t="s">
        <v>385</v>
      </c>
      <c r="AK129" s="138">
        <v>6.0125271364052093</v>
      </c>
      <c r="AL129" s="147" t="s">
        <v>396</v>
      </c>
    </row>
    <row r="130" spans="1:38" s="2" customFormat="1" ht="26.25" customHeight="1" thickBot="1" x14ac:dyDescent="0.25">
      <c r="A130" s="63" t="s">
        <v>260</v>
      </c>
      <c r="B130" s="67" t="s">
        <v>272</v>
      </c>
      <c r="C130" s="81" t="s">
        <v>273</v>
      </c>
      <c r="D130" s="65"/>
      <c r="E130" s="136">
        <v>3.3650865446266674E-4</v>
      </c>
      <c r="F130" s="136">
        <v>2.8622575207169361E-3</v>
      </c>
      <c r="G130" s="136">
        <v>1.8179203172121078E-5</v>
      </c>
      <c r="H130" s="136" t="s">
        <v>393</v>
      </c>
      <c r="I130" s="136">
        <v>1.5471662274145599E-6</v>
      </c>
      <c r="J130" s="136">
        <v>2.7075408979754799E-6</v>
      </c>
      <c r="K130" s="136">
        <v>3.8679155685364001E-6</v>
      </c>
      <c r="L130" s="136">
        <v>5.4150817959509603E-8</v>
      </c>
      <c r="M130" s="136">
        <v>2.7075408979754801E-5</v>
      </c>
      <c r="N130" s="136">
        <v>5.0282902390973193E-4</v>
      </c>
      <c r="O130" s="136">
        <v>3.8679155685364001E-5</v>
      </c>
      <c r="P130" s="136">
        <v>2.1660327183803839E-5</v>
      </c>
      <c r="Q130" s="136">
        <v>6.1886649096582397E-6</v>
      </c>
      <c r="R130" s="136" t="s">
        <v>393</v>
      </c>
      <c r="S130" s="136" t="s">
        <v>393</v>
      </c>
      <c r="T130" s="136">
        <v>5.4150817959509602E-5</v>
      </c>
      <c r="U130" s="136" t="s">
        <v>393</v>
      </c>
      <c r="V130" s="136" t="s">
        <v>393</v>
      </c>
      <c r="W130" s="136">
        <v>0.13537704489877397</v>
      </c>
      <c r="X130" s="136" t="s">
        <v>393</v>
      </c>
      <c r="Y130" s="136" t="s">
        <v>393</v>
      </c>
      <c r="Z130" s="136" t="s">
        <v>393</v>
      </c>
      <c r="AA130" s="136" t="s">
        <v>393</v>
      </c>
      <c r="AB130" s="136">
        <v>7.7358311370728002E-6</v>
      </c>
      <c r="AC130" s="136">
        <v>7.7358311370727992E-4</v>
      </c>
      <c r="AD130" s="136" t="s">
        <v>385</v>
      </c>
      <c r="AE130" s="137"/>
      <c r="AF130" s="138" t="s">
        <v>385</v>
      </c>
      <c r="AG130" s="138" t="s">
        <v>385</v>
      </c>
      <c r="AH130" s="138" t="s">
        <v>385</v>
      </c>
      <c r="AI130" s="138" t="s">
        <v>385</v>
      </c>
      <c r="AJ130" s="138" t="s">
        <v>385</v>
      </c>
      <c r="AK130" s="138">
        <v>0.38679155685363997</v>
      </c>
      <c r="AL130" s="147" t="s">
        <v>396</v>
      </c>
    </row>
    <row r="131" spans="1:38" s="2" customFormat="1" ht="26.25" customHeight="1" thickBot="1" x14ac:dyDescent="0.25">
      <c r="A131" s="63" t="s">
        <v>260</v>
      </c>
      <c r="B131" s="67" t="s">
        <v>274</v>
      </c>
      <c r="C131" s="75" t="s">
        <v>275</v>
      </c>
      <c r="D131" s="65"/>
      <c r="E131" s="136">
        <v>3.9142429179917903E-3</v>
      </c>
      <c r="F131" s="136">
        <v>1.5222055792190295E-3</v>
      </c>
      <c r="G131" s="136">
        <v>1.9523407406146739E-3</v>
      </c>
      <c r="H131" s="136" t="s">
        <v>393</v>
      </c>
      <c r="I131" s="136" t="s">
        <v>393</v>
      </c>
      <c r="J131" s="136" t="s">
        <v>393</v>
      </c>
      <c r="K131" s="136">
        <v>4.1021532121105937E-3</v>
      </c>
      <c r="L131" s="136">
        <v>9.4349523878543655E-5</v>
      </c>
      <c r="M131" s="136">
        <v>3.2618690983264921E-3</v>
      </c>
      <c r="N131" s="136">
        <v>6.2643477397690411E-2</v>
      </c>
      <c r="O131" s="136">
        <v>5.2724277196813524E-3</v>
      </c>
      <c r="P131" s="136">
        <v>9.4669078239832172E-2</v>
      </c>
      <c r="Q131" s="136">
        <v>1.7444414224253299E-4</v>
      </c>
      <c r="R131" s="136">
        <v>7.0299036262418037E-4</v>
      </c>
      <c r="S131" s="136">
        <v>1.1509407265361671E-2</v>
      </c>
      <c r="T131" s="136">
        <v>6.5237381966529824E-4</v>
      </c>
      <c r="U131" s="136" t="s">
        <v>393</v>
      </c>
      <c r="V131" s="136" t="s">
        <v>393</v>
      </c>
      <c r="W131" s="136">
        <v>70.820415627822882</v>
      </c>
      <c r="X131" s="136" t="s">
        <v>393</v>
      </c>
      <c r="Y131" s="136" t="s">
        <v>393</v>
      </c>
      <c r="Z131" s="136" t="s">
        <v>393</v>
      </c>
      <c r="AA131" s="136" t="s">
        <v>393</v>
      </c>
      <c r="AB131" s="136">
        <v>8.6983175955373125E-8</v>
      </c>
      <c r="AC131" s="136">
        <v>0.21745793988843282</v>
      </c>
      <c r="AD131" s="136">
        <v>4.3491587977686562E-2</v>
      </c>
      <c r="AE131" s="137"/>
      <c r="AF131" s="138" t="s">
        <v>385</v>
      </c>
      <c r="AG131" s="138" t="s">
        <v>385</v>
      </c>
      <c r="AH131" s="138" t="s">
        <v>385</v>
      </c>
      <c r="AI131" s="138" t="s">
        <v>385</v>
      </c>
      <c r="AJ131" s="138" t="s">
        <v>385</v>
      </c>
      <c r="AK131" s="138">
        <v>2.1745793988843278</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5.1701100000000003E-3</v>
      </c>
      <c r="F133" s="136">
        <v>8.1468400000000014E-5</v>
      </c>
      <c r="G133" s="136">
        <v>7.0814840000000016E-4</v>
      </c>
      <c r="H133" s="136" t="s">
        <v>385</v>
      </c>
      <c r="I133" s="136">
        <v>2.1745796000000004E-4</v>
      </c>
      <c r="J133" s="136">
        <v>2.1745796000000004E-4</v>
      </c>
      <c r="K133" s="136">
        <v>2.4164780800000005E-4</v>
      </c>
      <c r="L133" s="136" t="s">
        <v>393</v>
      </c>
      <c r="M133" s="136">
        <v>8.7735200000000019E-4</v>
      </c>
      <c r="N133" s="136">
        <v>1.8819200400000004E-4</v>
      </c>
      <c r="O133" s="136">
        <v>3.1522004000000005E-5</v>
      </c>
      <c r="P133" s="136">
        <v>9.3375320000000008E-3</v>
      </c>
      <c r="Q133" s="136">
        <v>8.5291148000000012E-5</v>
      </c>
      <c r="R133" s="136">
        <v>8.497780800000002E-5</v>
      </c>
      <c r="S133" s="136">
        <v>7.7896324000000007E-5</v>
      </c>
      <c r="T133" s="136">
        <v>1.0860364400000002E-4</v>
      </c>
      <c r="U133" s="136">
        <v>1.2395730400000004E-4</v>
      </c>
      <c r="V133" s="136">
        <v>1.0034400160000001E-3</v>
      </c>
      <c r="W133" s="136">
        <v>1.6920360000000003E-4</v>
      </c>
      <c r="X133" s="136">
        <v>8.2721760000000007E-8</v>
      </c>
      <c r="Y133" s="136">
        <v>4.5183628000000003E-8</v>
      </c>
      <c r="Z133" s="136">
        <v>4.0358192000000011E-8</v>
      </c>
      <c r="AA133" s="136">
        <v>4.3804932000000006E-8</v>
      </c>
      <c r="AB133" s="136">
        <v>2.1206851200000005E-7</v>
      </c>
      <c r="AC133" s="136">
        <v>9.4002000000000007E-4</v>
      </c>
      <c r="AD133" s="136">
        <v>2.5693880000000006E-3</v>
      </c>
      <c r="AE133" s="137"/>
      <c r="AF133" s="138" t="s">
        <v>385</v>
      </c>
      <c r="AG133" s="138" t="s">
        <v>385</v>
      </c>
      <c r="AH133" s="138" t="s">
        <v>385</v>
      </c>
      <c r="AI133" s="138" t="s">
        <v>385</v>
      </c>
      <c r="AJ133" s="138" t="s">
        <v>385</v>
      </c>
      <c r="AK133" s="138">
        <v>6266.8000000000011</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4.3912105700865895E-3</v>
      </c>
      <c r="F136" s="136">
        <v>0.10076947202529336</v>
      </c>
      <c r="G136" s="136">
        <v>4.34527445313522E-3</v>
      </c>
      <c r="H136" s="136">
        <v>1.0639371269454314</v>
      </c>
      <c r="I136" s="136">
        <v>9.5282185334347495E-4</v>
      </c>
      <c r="J136" s="136">
        <v>9.5282185334347495E-4</v>
      </c>
      <c r="K136" s="136">
        <v>9.5282185334347495E-4</v>
      </c>
      <c r="L136" s="136" t="s">
        <v>393</v>
      </c>
      <c r="M136" s="136">
        <v>2.2231945920367186E-3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393725.92770020262</v>
      </c>
      <c r="AL136" s="147" t="s">
        <v>443</v>
      </c>
    </row>
    <row r="137" spans="1:38" s="2" customFormat="1" ht="26.25" customHeight="1" thickBot="1" x14ac:dyDescent="0.25">
      <c r="A137" s="63" t="s">
        <v>260</v>
      </c>
      <c r="B137" s="63" t="s">
        <v>286</v>
      </c>
      <c r="C137" s="64" t="s">
        <v>287</v>
      </c>
      <c r="D137" s="65"/>
      <c r="E137" s="136">
        <v>3.0928375760391428E-3</v>
      </c>
      <c r="F137" s="136">
        <v>0.92040230133692869</v>
      </c>
      <c r="G137" s="136">
        <v>7.3903557135292247E-5</v>
      </c>
      <c r="H137" s="136">
        <v>3.6075180168876771E-3</v>
      </c>
      <c r="I137" s="136">
        <v>5.2835508399891101E-3</v>
      </c>
      <c r="J137" s="136">
        <v>5.2835508399891101E-3</v>
      </c>
      <c r="K137" s="136">
        <v>5.2835508399891101E-3</v>
      </c>
      <c r="L137" s="136" t="s">
        <v>393</v>
      </c>
      <c r="M137" s="136">
        <v>4.1542423619643255E-3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203280.02303673836</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0.14126782911996866</v>
      </c>
      <c r="J139" s="136">
        <v>0.14126782911996866</v>
      </c>
      <c r="K139" s="136">
        <v>0.14126782911996866</v>
      </c>
      <c r="L139" s="136" t="s">
        <v>393</v>
      </c>
      <c r="M139" s="136" t="s">
        <v>393</v>
      </c>
      <c r="N139" s="136">
        <v>4.0908962921332669E-4</v>
      </c>
      <c r="O139" s="136">
        <v>8.2551942740790533E-4</v>
      </c>
      <c r="P139" s="136">
        <v>8.2551942740790533E-4</v>
      </c>
      <c r="Q139" s="136">
        <v>1.3082068086766093E-3</v>
      </c>
      <c r="R139" s="136">
        <v>1.2492893945837359E-3</v>
      </c>
      <c r="S139" s="136">
        <v>2.9030655365101421E-3</v>
      </c>
      <c r="T139" s="136" t="s">
        <v>393</v>
      </c>
      <c r="U139" s="136" t="s">
        <v>393</v>
      </c>
      <c r="V139" s="136" t="s">
        <v>393</v>
      </c>
      <c r="W139" s="136">
        <v>1.4329157639453014</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2342.6911764705947</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107.66591251502908</v>
      </c>
      <c r="F141" s="19">
        <f t="shared" ref="F141:AJ141" si="0">SUM(F14:F140)</f>
        <v>232.54315059697214</v>
      </c>
      <c r="G141" s="19">
        <f t="shared" si="0"/>
        <v>132.19494740963583</v>
      </c>
      <c r="H141" s="19">
        <f t="shared" si="0"/>
        <v>43.447330760938137</v>
      </c>
      <c r="I141" s="19">
        <f t="shared" si="0"/>
        <v>81.109379845497884</v>
      </c>
      <c r="J141" s="19">
        <f t="shared" si="0"/>
        <v>90.599330628633425</v>
      </c>
      <c r="K141" s="19">
        <f t="shared" si="0"/>
        <v>113.58768050656789</v>
      </c>
      <c r="L141" s="19">
        <f t="shared" si="0"/>
        <v>6.1078242517063179</v>
      </c>
      <c r="M141" s="19">
        <f t="shared" si="0"/>
        <v>887.79696528696581</v>
      </c>
      <c r="N141" s="19">
        <f t="shared" si="0"/>
        <v>57.035530525360976</v>
      </c>
      <c r="O141" s="19">
        <f t="shared" si="0"/>
        <v>1.7397827937190657</v>
      </c>
      <c r="P141" s="19">
        <f t="shared" si="0"/>
        <v>2.1031112244032362</v>
      </c>
      <c r="Q141" s="19">
        <f t="shared" si="0"/>
        <v>3.0654208263821858</v>
      </c>
      <c r="R141" s="19">
        <f t="shared" si="0"/>
        <v>6.0094160579287355</v>
      </c>
      <c r="S141" s="19">
        <f t="shared" si="0"/>
        <v>10.954731231790449</v>
      </c>
      <c r="T141" s="19">
        <f t="shared" si="0"/>
        <v>5.792519747445982</v>
      </c>
      <c r="U141" s="19">
        <f t="shared" si="0"/>
        <v>3.8100560489950444</v>
      </c>
      <c r="V141" s="19">
        <f t="shared" si="0"/>
        <v>32.87780576021779</v>
      </c>
      <c r="W141" s="19">
        <f t="shared" si="0"/>
        <v>783.24310122993836</v>
      </c>
      <c r="X141" s="19">
        <f t="shared" si="0"/>
        <v>13.328805604818784</v>
      </c>
      <c r="Y141" s="19">
        <f t="shared" si="0"/>
        <v>10.715747618151411</v>
      </c>
      <c r="Z141" s="19">
        <f t="shared" si="0"/>
        <v>6.2295337723543867</v>
      </c>
      <c r="AA141" s="19">
        <f t="shared" si="0"/>
        <v>6.6718419661271016</v>
      </c>
      <c r="AB141" s="19">
        <f t="shared" si="0"/>
        <v>56.165808551456429</v>
      </c>
      <c r="AC141" s="19">
        <f t="shared" si="0"/>
        <v>10.749573537213651</v>
      </c>
      <c r="AD141" s="19">
        <f t="shared" si="0"/>
        <v>26.914752958703637</v>
      </c>
      <c r="AE141" s="55"/>
      <c r="AF141" s="19">
        <f t="shared" si="0"/>
        <v>89172.74610976933</v>
      </c>
      <c r="AG141" s="19">
        <f t="shared" si="0"/>
        <v>214543.34850317566</v>
      </c>
      <c r="AH141" s="19">
        <f t="shared" si="0"/>
        <v>229335.38574613846</v>
      </c>
      <c r="AI141" s="19">
        <f t="shared" si="0"/>
        <v>16627.1595548443</v>
      </c>
      <c r="AJ141" s="19">
        <f t="shared" si="0"/>
        <v>111.02873588681136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107.66591251502908</v>
      </c>
      <c r="F152" s="13">
        <f t="shared" ref="F152:AD152" si="1">SUM(F$141, F$151, IF(AND(ISNUMBER(SEARCH($B$4,"AT|BE|CH|GB|IE|LT|LU|NL")),SUM(F$143:F$149)&gt;0),SUM(F$143:F$149)-SUM(F$27:F$33),0))</f>
        <v>232.54315059697214</v>
      </c>
      <c r="G152" s="13">
        <f t="shared" si="1"/>
        <v>132.19494740963583</v>
      </c>
      <c r="H152" s="13">
        <f t="shared" si="1"/>
        <v>43.447330760938137</v>
      </c>
      <c r="I152" s="13">
        <f t="shared" si="1"/>
        <v>81.109379845497884</v>
      </c>
      <c r="J152" s="13">
        <f t="shared" si="1"/>
        <v>90.599330628633425</v>
      </c>
      <c r="K152" s="13">
        <f t="shared" si="1"/>
        <v>113.58768050656789</v>
      </c>
      <c r="L152" s="13">
        <f t="shared" si="1"/>
        <v>6.1078242517063179</v>
      </c>
      <c r="M152" s="13">
        <f t="shared" si="1"/>
        <v>887.79696528696581</v>
      </c>
      <c r="N152" s="13">
        <f t="shared" si="1"/>
        <v>57.035530525360976</v>
      </c>
      <c r="O152" s="13">
        <f t="shared" si="1"/>
        <v>1.7397827937190657</v>
      </c>
      <c r="P152" s="13">
        <f t="shared" si="1"/>
        <v>2.1031112244032362</v>
      </c>
      <c r="Q152" s="13">
        <f t="shared" si="1"/>
        <v>3.0654208263821858</v>
      </c>
      <c r="R152" s="13">
        <f t="shared" si="1"/>
        <v>6.0094160579287355</v>
      </c>
      <c r="S152" s="13">
        <f t="shared" si="1"/>
        <v>10.954731231790449</v>
      </c>
      <c r="T152" s="13">
        <f t="shared" si="1"/>
        <v>5.792519747445982</v>
      </c>
      <c r="U152" s="13">
        <f t="shared" si="1"/>
        <v>3.8100560489950444</v>
      </c>
      <c r="V152" s="13">
        <f t="shared" si="1"/>
        <v>32.87780576021779</v>
      </c>
      <c r="W152" s="13">
        <f t="shared" si="1"/>
        <v>783.24310122993836</v>
      </c>
      <c r="X152" s="13">
        <f t="shared" si="1"/>
        <v>13.328805604818784</v>
      </c>
      <c r="Y152" s="13">
        <f t="shared" si="1"/>
        <v>10.715747618151411</v>
      </c>
      <c r="Z152" s="13">
        <f t="shared" si="1"/>
        <v>6.2295337723543867</v>
      </c>
      <c r="AA152" s="13">
        <f t="shared" si="1"/>
        <v>6.6718419661271016</v>
      </c>
      <c r="AB152" s="13">
        <f t="shared" si="1"/>
        <v>56.165808551456429</v>
      </c>
      <c r="AC152" s="13">
        <f t="shared" si="1"/>
        <v>10.749573537213651</v>
      </c>
      <c r="AD152" s="13">
        <f t="shared" si="1"/>
        <v>26.914752958703637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107.66591251502908</v>
      </c>
      <c r="F154" s="13">
        <f>SUM(F$141, F$153, -1 * IF(OR($B$6=2005,$B$6&gt;=2020),SUM(F$99:F$122),0), IF(AND(ISNUMBER(SEARCH($B$4,"AT|BE|CH|GB|IE|LT|LU|NL")),SUM(F$143:F$149)&gt;0),SUM(F$143:F$149)-SUM(F$27:F$33),0))</f>
        <v>232.54315059697214</v>
      </c>
      <c r="G154" s="13">
        <f>SUM(G$141, G$153, IF(AND(ISNUMBER(SEARCH($B$4,"AT|BE|CH|GB|IE|LT|LU|NL")),SUM(G$143:G$149)&gt;0),SUM(G$143:G$149)-SUM(G$27:G$33),0))</f>
        <v>132.19494740963583</v>
      </c>
      <c r="H154" s="13">
        <f>SUM(H$141, H$153, IF(AND(ISNUMBER(SEARCH($B$4,"AT|BE|CH|GB|IE|LT|LU|NL")),SUM(H$143:H$149)&gt;0),SUM(H$143:H$149)-SUM(H$27:H$33),0))</f>
        <v>43.447330760938137</v>
      </c>
      <c r="I154" s="13">
        <f t="shared" ref="I154:AD154" si="2">SUM(I$141, I$153, IF(AND(ISNUMBER(SEARCH($B$4,"AT|BE|CH|GB|IE|LT|LU|NL")),SUM(I$143:I$149)&gt;0),SUM(I$143:I$149)-SUM(I$27:I$33),0))</f>
        <v>81.109379845497884</v>
      </c>
      <c r="J154" s="13">
        <f t="shared" si="2"/>
        <v>90.599330628633425</v>
      </c>
      <c r="K154" s="13">
        <f t="shared" si="2"/>
        <v>113.58768050656789</v>
      </c>
      <c r="L154" s="13">
        <f t="shared" si="2"/>
        <v>6.1078242517063179</v>
      </c>
      <c r="M154" s="13">
        <f t="shared" si="2"/>
        <v>887.79696528696581</v>
      </c>
      <c r="N154" s="13">
        <f t="shared" si="2"/>
        <v>57.035530525360976</v>
      </c>
      <c r="O154" s="13">
        <f t="shared" si="2"/>
        <v>1.7397827937190657</v>
      </c>
      <c r="P154" s="13">
        <f t="shared" si="2"/>
        <v>2.1031112244032362</v>
      </c>
      <c r="Q154" s="13">
        <f t="shared" si="2"/>
        <v>3.0654208263821858</v>
      </c>
      <c r="R154" s="13">
        <f t="shared" si="2"/>
        <v>6.0094160579287355</v>
      </c>
      <c r="S154" s="13">
        <f t="shared" si="2"/>
        <v>10.954731231790449</v>
      </c>
      <c r="T154" s="13">
        <f t="shared" si="2"/>
        <v>5.792519747445982</v>
      </c>
      <c r="U154" s="13">
        <f t="shared" si="2"/>
        <v>3.8100560489950444</v>
      </c>
      <c r="V154" s="13">
        <f t="shared" si="2"/>
        <v>32.87780576021779</v>
      </c>
      <c r="W154" s="13">
        <f t="shared" si="2"/>
        <v>783.24310122993836</v>
      </c>
      <c r="X154" s="13">
        <f t="shared" si="2"/>
        <v>13.328805604818784</v>
      </c>
      <c r="Y154" s="13">
        <f t="shared" si="2"/>
        <v>10.715747618151411</v>
      </c>
      <c r="Z154" s="13">
        <f t="shared" si="2"/>
        <v>6.2295337723543867</v>
      </c>
      <c r="AA154" s="13">
        <f t="shared" si="2"/>
        <v>6.6718419661271016</v>
      </c>
      <c r="AB154" s="13">
        <f t="shared" si="2"/>
        <v>56.165808551456429</v>
      </c>
      <c r="AC154" s="13">
        <f t="shared" si="2"/>
        <v>10.749573537213651</v>
      </c>
      <c r="AD154" s="13">
        <f t="shared" si="2"/>
        <v>26.914752958703637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0.63146023946259344</v>
      </c>
      <c r="F157" s="22">
        <v>2.2063263821235036E-3</v>
      </c>
      <c r="G157" s="22">
        <v>0.16708721251643679</v>
      </c>
      <c r="H157" s="22" t="s">
        <v>393</v>
      </c>
      <c r="I157" s="22">
        <v>7.9592679264709719E-3</v>
      </c>
      <c r="J157" s="22">
        <v>7.9592679264709719E-3</v>
      </c>
      <c r="K157" s="22">
        <v>7.9592679264709719E-3</v>
      </c>
      <c r="L157" s="22">
        <v>3.8204486047060662E-3</v>
      </c>
      <c r="M157" s="22">
        <v>0.21032881224132538</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817.72581342771423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0.23832917466665743</v>
      </c>
      <c r="F158" s="22">
        <v>7.7051237360156526E-4</v>
      </c>
      <c r="G158" s="22">
        <v>5.4176211420235626E-2</v>
      </c>
      <c r="H158" s="22" t="s">
        <v>393</v>
      </c>
      <c r="I158" s="22">
        <v>1.9110201079027469E-3</v>
      </c>
      <c r="J158" s="22">
        <v>1.9110201079027469E-3</v>
      </c>
      <c r="K158" s="22">
        <v>1.9110201079027469E-3</v>
      </c>
      <c r="L158" s="22">
        <v>9.1728965179331849E-4</v>
      </c>
      <c r="M158" s="22">
        <v>7.7960149836683035E-2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37.517529796411047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0.29292240641692513</v>
      </c>
      <c r="F163" s="23">
        <v>0.23699999999999999</v>
      </c>
      <c r="G163" s="23">
        <v>1.8012E-2</v>
      </c>
      <c r="H163" s="23">
        <v>2.0382000000000001E-2</v>
      </c>
      <c r="I163" s="23">
        <v>1.1090664074215246</v>
      </c>
      <c r="J163" s="23">
        <v>1.3555256090707524</v>
      </c>
      <c r="K163" s="23">
        <v>2.0949032140184354</v>
      </c>
      <c r="L163" s="23">
        <v>9.9815976667937206E-2</v>
      </c>
      <c r="M163" s="23">
        <v>10.447565828870331</v>
      </c>
      <c r="N163" s="23" t="s">
        <v>393</v>
      </c>
      <c r="O163" s="23" t="s">
        <v>393</v>
      </c>
      <c r="P163" s="23" t="s">
        <v>393</v>
      </c>
      <c r="Q163" s="23" t="s">
        <v>393</v>
      </c>
      <c r="R163" s="23" t="s">
        <v>393</v>
      </c>
      <c r="S163" s="23" t="s">
        <v>393</v>
      </c>
      <c r="T163" s="23" t="s">
        <v>393</v>
      </c>
      <c r="U163" s="23" t="s">
        <v>393</v>
      </c>
      <c r="V163" s="23" t="s">
        <v>393</v>
      </c>
      <c r="W163" s="23">
        <v>0.61614800412306936</v>
      </c>
      <c r="X163" s="23">
        <v>3.6968880247384157E-2</v>
      </c>
      <c r="Y163" s="23">
        <v>4.9291840329845543E-2</v>
      </c>
      <c r="Z163" s="23">
        <v>2.0949032140184353E-2</v>
      </c>
      <c r="AA163" s="23">
        <v>1.4171404094830593E-2</v>
      </c>
      <c r="AB163" s="23">
        <v>0.12138115681224465</v>
      </c>
      <c r="AC163" s="23">
        <v>1.0844204872566019E-2</v>
      </c>
      <c r="AD163" s="23">
        <v>7.3937760494768315E-2</v>
      </c>
      <c r="AE163" s="58"/>
      <c r="AF163" s="23" t="s">
        <v>390</v>
      </c>
      <c r="AG163" s="23" t="s">
        <v>390</v>
      </c>
      <c r="AH163" s="23" t="s">
        <v>390</v>
      </c>
      <c r="AI163" s="23" t="s">
        <v>390</v>
      </c>
      <c r="AJ163" s="23" t="s">
        <v>390</v>
      </c>
      <c r="AK163" s="23">
        <v>123.22960082461385</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47" priority="15" stopIfTrue="1" operator="equal">
      <formula>"NO"</formula>
    </cfRule>
    <cfRule type="cellIs" dxfId="46" priority="16" stopIfTrue="1" operator="equal">
      <formula>"NA"</formula>
    </cfRule>
    <cfRule type="cellIs" dxfId="45" priority="17" stopIfTrue="1" operator="equal">
      <formula>"IE"</formula>
    </cfRule>
    <cfRule type="cellIs" dxfId="44" priority="18" stopIfTrue="1" operator="equal">
      <formula>"NE"</formula>
    </cfRule>
  </conditionalFormatting>
  <conditionalFormatting sqref="AL37:AL38">
    <cfRule type="cellIs" dxfId="43" priority="9" stopIfTrue="1" operator="equal">
      <formula>"NO"</formula>
    </cfRule>
    <cfRule type="cellIs" dxfId="42" priority="10" stopIfTrue="1" operator="equal">
      <formula>"NA"</formula>
    </cfRule>
    <cfRule type="cellIs" dxfId="41" priority="11" stopIfTrue="1" operator="equal">
      <formula>"IE"</formula>
    </cfRule>
    <cfRule type="cellIs" dxfId="40" priority="12" stopIfTrue="1" operator="equal">
      <formula>"NE"</formula>
    </cfRule>
  </conditionalFormatting>
  <conditionalFormatting sqref="E14:AK140">
    <cfRule type="cellIs" dxfId="39" priority="5" stopIfTrue="1" operator="equal">
      <formula>"NO"</formula>
    </cfRule>
    <cfRule type="cellIs" dxfId="38" priority="6" stopIfTrue="1" operator="equal">
      <formula>"NA"</formula>
    </cfRule>
    <cfRule type="cellIs" dxfId="37" priority="7" stopIfTrue="1" operator="equal">
      <formula>"IE"</formula>
    </cfRule>
    <cfRule type="cellIs" dxfId="36" priority="8" stopIfTrue="1" operator="equal">
      <formula>"NE"</formula>
    </cfRule>
  </conditionalFormatting>
  <conditionalFormatting sqref="E157:AD164 E143:AD149 E14:AD141">
    <cfRule type="cellIs" dxfId="35" priority="4" operator="equal">
      <formula>0</formula>
    </cfRule>
  </conditionalFormatting>
  <conditionalFormatting sqref="AF14:AK140">
    <cfRule type="cellIs" dxfId="34" priority="3" operator="equal">
      <formula>0</formula>
    </cfRule>
  </conditionalFormatting>
  <conditionalFormatting sqref="E157:AD164 AF157:AK164 E143:AD149 AF143:AK149">
    <cfRule type="cellIs" dxfId="33" priority="2" operator="equal">
      <formula>0</formula>
    </cfRule>
  </conditionalFormatting>
  <conditionalFormatting sqref="AF37:AK38">
    <cfRule type="cellIs" dxfId="32" priority="1" operator="equal">
      <formula>0</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7"/>
  <dimension ref="A1:AL170"/>
  <sheetViews>
    <sheetView zoomScale="50" zoomScaleNormal="5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1991</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20.89782780160558</v>
      </c>
      <c r="F14" s="136">
        <v>0.17019106956036559</v>
      </c>
      <c r="G14" s="136">
        <v>60.752058989109941</v>
      </c>
      <c r="H14" s="136" t="s">
        <v>390</v>
      </c>
      <c r="I14" s="136">
        <v>5.1060997518033178</v>
      </c>
      <c r="J14" s="136">
        <v>6.1292131620451675</v>
      </c>
      <c r="K14" s="136">
        <v>8.1301664250694365</v>
      </c>
      <c r="L14" s="136" t="s">
        <v>393</v>
      </c>
      <c r="M14" s="136">
        <v>2.6657779863342008</v>
      </c>
      <c r="N14" s="136">
        <v>19.998055829491616</v>
      </c>
      <c r="O14" s="136">
        <v>0.77578273048133961</v>
      </c>
      <c r="P14" s="136">
        <v>0.75484375388632541</v>
      </c>
      <c r="Q14" s="136">
        <v>1.6488139217627731</v>
      </c>
      <c r="R14" s="136">
        <v>0.83545043159147758</v>
      </c>
      <c r="S14" s="136">
        <v>0.55667738991823235</v>
      </c>
      <c r="T14" s="136">
        <v>3.164983268434014</v>
      </c>
      <c r="U14" s="136">
        <v>3.9202191208851693</v>
      </c>
      <c r="V14" s="136">
        <v>2.963628158177269</v>
      </c>
      <c r="W14" s="136">
        <v>629.78620824199868</v>
      </c>
      <c r="X14" s="136">
        <v>8.8146990781025987E-4</v>
      </c>
      <c r="Y14" s="136">
        <v>4.8384282086550165E-3</v>
      </c>
      <c r="Z14" s="136">
        <v>3.9064816153953578E-3</v>
      </c>
      <c r="AA14" s="136">
        <v>3.1977631415156617E-4</v>
      </c>
      <c r="AB14" s="136">
        <v>9.9461560460122021E-3</v>
      </c>
      <c r="AC14" s="136">
        <v>1.1195720336717647</v>
      </c>
      <c r="AD14" s="136">
        <v>0.95228842647363621</v>
      </c>
      <c r="AE14" s="137"/>
      <c r="AF14" s="138">
        <v>383.8784637679957</v>
      </c>
      <c r="AG14" s="138">
        <v>67170.11454367722</v>
      </c>
      <c r="AH14" s="138">
        <v>36416.037206058827</v>
      </c>
      <c r="AI14" s="138" t="s">
        <v>390</v>
      </c>
      <c r="AJ14" s="138" t="s">
        <v>390</v>
      </c>
      <c r="AK14" s="138" t="s">
        <v>385</v>
      </c>
      <c r="AL14" s="147" t="s">
        <v>395</v>
      </c>
    </row>
    <row r="15" spans="1:38" s="1" customFormat="1" ht="26.25" customHeight="1" thickBot="1" x14ac:dyDescent="0.25">
      <c r="A15" s="63" t="s">
        <v>53</v>
      </c>
      <c r="B15" s="63" t="s">
        <v>54</v>
      </c>
      <c r="C15" s="64" t="s">
        <v>55</v>
      </c>
      <c r="D15" s="65"/>
      <c r="E15" s="136">
        <v>3.8000725831655666</v>
      </c>
      <c r="F15" s="136">
        <v>1.9944545809206484</v>
      </c>
      <c r="G15" s="136">
        <v>11.245330894013428</v>
      </c>
      <c r="H15" s="136">
        <v>2.3147960008990248E-2</v>
      </c>
      <c r="I15" s="136">
        <v>0.2307634430751748</v>
      </c>
      <c r="J15" s="136">
        <v>0.25203870208205381</v>
      </c>
      <c r="K15" s="136">
        <v>0.25310246432727079</v>
      </c>
      <c r="L15" s="136">
        <v>4.2460473525832161E-2</v>
      </c>
      <c r="M15" s="136">
        <v>0.4967202405260891</v>
      </c>
      <c r="N15" s="136">
        <v>1.6919654400323357E-2</v>
      </c>
      <c r="O15" s="136">
        <v>1.3015118769479507E-3</v>
      </c>
      <c r="P15" s="136">
        <v>7.2884665109085236E-4</v>
      </c>
      <c r="Q15" s="136">
        <v>2.0824190031167212E-4</v>
      </c>
      <c r="R15" s="136" t="s">
        <v>392</v>
      </c>
      <c r="S15" s="136" t="s">
        <v>392</v>
      </c>
      <c r="T15" s="136">
        <v>1.8221166277271311E-3</v>
      </c>
      <c r="U15" s="136" t="s">
        <v>392</v>
      </c>
      <c r="V15" s="136" t="s">
        <v>392</v>
      </c>
      <c r="W15" s="136">
        <v>4.5552915693178271</v>
      </c>
      <c r="X15" s="136" t="s">
        <v>393</v>
      </c>
      <c r="Y15" s="136" t="s">
        <v>393</v>
      </c>
      <c r="Z15" s="136" t="s">
        <v>393</v>
      </c>
      <c r="AA15" s="136" t="s">
        <v>393</v>
      </c>
      <c r="AB15" s="136">
        <v>0.26030237538959011</v>
      </c>
      <c r="AC15" s="136">
        <v>2.6030237538959014E-2</v>
      </c>
      <c r="AD15" s="136" t="s">
        <v>385</v>
      </c>
      <c r="AE15" s="137"/>
      <c r="AF15" s="138">
        <v>29726.484864634316</v>
      </c>
      <c r="AG15" s="138">
        <v>1072.6772631525198</v>
      </c>
      <c r="AH15" s="138">
        <v>10466.350867406853</v>
      </c>
      <c r="AI15" s="138" t="s">
        <v>390</v>
      </c>
      <c r="AJ15" s="138" t="s">
        <v>390</v>
      </c>
      <c r="AK15" s="138">
        <v>13.015118769479507</v>
      </c>
      <c r="AL15" s="147" t="s">
        <v>396</v>
      </c>
    </row>
    <row r="16" spans="1:38" s="1" customFormat="1" ht="26.25" customHeight="1" thickBot="1" x14ac:dyDescent="0.25">
      <c r="A16" s="63" t="s">
        <v>53</v>
      </c>
      <c r="B16" s="63" t="s">
        <v>56</v>
      </c>
      <c r="C16" s="64" t="s">
        <v>57</v>
      </c>
      <c r="D16" s="65"/>
      <c r="E16" s="136">
        <v>0.42982944529340189</v>
      </c>
      <c r="F16" s="136">
        <v>1.2484010645056425</v>
      </c>
      <c r="G16" s="136">
        <v>0.68864698947570513</v>
      </c>
      <c r="H16" s="136">
        <v>8.8514212757721616E-2</v>
      </c>
      <c r="I16" s="136">
        <v>0.42553570548723274</v>
      </c>
      <c r="J16" s="136">
        <v>0.71616830697353018</v>
      </c>
      <c r="K16" s="136">
        <v>1.0750682173426778</v>
      </c>
      <c r="L16" s="136">
        <v>0.20425713863387171</v>
      </c>
      <c r="M16" s="136">
        <v>12.255185006573313</v>
      </c>
      <c r="N16" s="136">
        <v>0.19834921180293016</v>
      </c>
      <c r="O16" s="136">
        <v>1.1334240674453154E-2</v>
      </c>
      <c r="P16" s="136">
        <v>0.21251701264599662</v>
      </c>
      <c r="Q16" s="136">
        <v>7.7922904636865423E-2</v>
      </c>
      <c r="R16" s="136">
        <v>4.0378232402739363E-2</v>
      </c>
      <c r="S16" s="136">
        <v>0.1770975105383305</v>
      </c>
      <c r="T16" s="136">
        <v>3.6836282191972748E-2</v>
      </c>
      <c r="U16" s="136">
        <v>2.0543311222446341E-2</v>
      </c>
      <c r="V16" s="136">
        <v>0.32585941939052815</v>
      </c>
      <c r="W16" s="136">
        <v>0.18418141095986373</v>
      </c>
      <c r="X16" s="136">
        <v>2.0543311222446336E-3</v>
      </c>
      <c r="Y16" s="136">
        <v>2.1251701264599663E-5</v>
      </c>
      <c r="Z16" s="136">
        <v>7.0839004215332206E-6</v>
      </c>
      <c r="AA16" s="136">
        <v>7.0839004215332206E-6</v>
      </c>
      <c r="AB16" s="136">
        <v>2.0897506243522999E-3</v>
      </c>
      <c r="AC16" s="136" t="s">
        <v>385</v>
      </c>
      <c r="AD16" s="136" t="s">
        <v>385</v>
      </c>
      <c r="AE16" s="137"/>
      <c r="AF16" s="138" t="s">
        <v>390</v>
      </c>
      <c r="AG16" s="138">
        <v>7094.7453125673983</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5.1344944603382681</v>
      </c>
      <c r="F17" s="136">
        <v>3.6270892927550216E-2</v>
      </c>
      <c r="G17" s="136">
        <v>4.3885653211220426</v>
      </c>
      <c r="H17" s="136" t="s">
        <v>390</v>
      </c>
      <c r="I17" s="136">
        <v>3.6611321499959546</v>
      </c>
      <c r="J17" s="136">
        <v>3.9262254701876445</v>
      </c>
      <c r="K17" s="136">
        <v>4.5441497355785101</v>
      </c>
      <c r="L17" s="136" t="s">
        <v>393</v>
      </c>
      <c r="M17" s="136">
        <v>0.42074002815856748</v>
      </c>
      <c r="N17" s="136">
        <v>1.3820205823303058</v>
      </c>
      <c r="O17" s="136">
        <v>1.8571846535014487E-2</v>
      </c>
      <c r="P17" s="136">
        <v>8.6756342779821319E-2</v>
      </c>
      <c r="Q17" s="136">
        <v>4.2229939165537779E-2</v>
      </c>
      <c r="R17" s="136">
        <v>0.13935093370120011</v>
      </c>
      <c r="S17" s="136">
        <v>0.18050039158546782</v>
      </c>
      <c r="T17" s="136">
        <v>0.13419340494742241</v>
      </c>
      <c r="U17" s="136">
        <v>1.913126868524773E-2</v>
      </c>
      <c r="V17" s="136">
        <v>2.0698720352316271</v>
      </c>
      <c r="W17" s="136">
        <v>2.0985914937155372</v>
      </c>
      <c r="X17" s="136">
        <v>0.47628897002296422</v>
      </c>
      <c r="Y17" s="136">
        <v>0.63589234709787779</v>
      </c>
      <c r="Z17" s="136">
        <v>0.25518803352267438</v>
      </c>
      <c r="AA17" s="136">
        <v>0.20136466490452687</v>
      </c>
      <c r="AB17" s="136">
        <v>1.5687340155480431</v>
      </c>
      <c r="AC17" s="136">
        <v>6.3939233085674981E-3</v>
      </c>
      <c r="AD17" s="136">
        <v>1.7531725200910879</v>
      </c>
      <c r="AE17" s="137"/>
      <c r="AF17" s="138">
        <v>5.9322333537893996</v>
      </c>
      <c r="AG17" s="138">
        <v>18654.348321253685</v>
      </c>
      <c r="AH17" s="138">
        <v>1444.8619961624177</v>
      </c>
      <c r="AI17" s="138" t="s">
        <v>390</v>
      </c>
      <c r="AJ17" s="138" t="s">
        <v>390</v>
      </c>
      <c r="AK17" s="138" t="s">
        <v>385</v>
      </c>
      <c r="AL17" s="147" t="s">
        <v>49</v>
      </c>
    </row>
    <row r="18" spans="1:38" s="2" customFormat="1" ht="26.25" customHeight="1" thickBot="1" x14ac:dyDescent="0.25">
      <c r="A18" s="63" t="s">
        <v>53</v>
      </c>
      <c r="B18" s="63" t="s">
        <v>60</v>
      </c>
      <c r="C18" s="64" t="s">
        <v>61</v>
      </c>
      <c r="D18" s="65"/>
      <c r="E18" s="136">
        <v>4.0454971705685397E-3</v>
      </c>
      <c r="F18" s="136">
        <v>7.5645937140543862E-5</v>
      </c>
      <c r="G18" s="136">
        <v>1.6107258753311808E-4</v>
      </c>
      <c r="H18" s="136" t="s">
        <v>390</v>
      </c>
      <c r="I18" s="136">
        <v>2.2418591763660503E-4</v>
      </c>
      <c r="J18" s="136">
        <v>2.4300349973256137E-4</v>
      </c>
      <c r="K18" s="136">
        <v>2.8645905464081453E-4</v>
      </c>
      <c r="L18" s="136" t="s">
        <v>393</v>
      </c>
      <c r="M18" s="136">
        <v>1.4233829145255956E-3</v>
      </c>
      <c r="N18" s="136">
        <v>9.2471916281252373E-7</v>
      </c>
      <c r="O18" s="136">
        <v>7.5658840593751942E-8</v>
      </c>
      <c r="P18" s="136">
        <v>4.5395304356251175E-5</v>
      </c>
      <c r="Q18" s="136">
        <v>8.4065378437502163E-6</v>
      </c>
      <c r="R18" s="136">
        <v>1.092849919687528E-6</v>
      </c>
      <c r="S18" s="136">
        <v>2.1856998393750559E-7</v>
      </c>
      <c r="T18" s="136">
        <v>1.092849919687528E-6</v>
      </c>
      <c r="U18" s="136">
        <v>4.8757919493751258E-6</v>
      </c>
      <c r="V18" s="136">
        <v>6.1367726259376569E-5</v>
      </c>
      <c r="W18" s="136">
        <v>4.3713996787501125E-5</v>
      </c>
      <c r="X18" s="136">
        <v>6.0527072475001551E-5</v>
      </c>
      <c r="Y18" s="136">
        <v>2.4378959746875625E-4</v>
      </c>
      <c r="Z18" s="136">
        <v>9.2471916281252386E-5</v>
      </c>
      <c r="AA18" s="136">
        <v>9.079060871250235E-5</v>
      </c>
      <c r="AB18" s="136">
        <v>4.8757919493751261E-4</v>
      </c>
      <c r="AC18" s="136" t="s">
        <v>393</v>
      </c>
      <c r="AD18" s="136" t="s">
        <v>393</v>
      </c>
      <c r="AE18" s="137"/>
      <c r="AF18" s="138" t="s">
        <v>390</v>
      </c>
      <c r="AG18" s="138" t="s">
        <v>390</v>
      </c>
      <c r="AH18" s="138">
        <v>84.065378437502162</v>
      </c>
      <c r="AI18" s="138" t="s">
        <v>390</v>
      </c>
      <c r="AJ18" s="138" t="s">
        <v>390</v>
      </c>
      <c r="AK18" s="138" t="s">
        <v>385</v>
      </c>
      <c r="AL18" s="147" t="s">
        <v>49</v>
      </c>
    </row>
    <row r="19" spans="1:38" s="2" customFormat="1" ht="26.25" customHeight="1" thickBot="1" x14ac:dyDescent="0.25">
      <c r="A19" s="63" t="s">
        <v>53</v>
      </c>
      <c r="B19" s="63" t="s">
        <v>62</v>
      </c>
      <c r="C19" s="64" t="s">
        <v>63</v>
      </c>
      <c r="D19" s="65"/>
      <c r="E19" s="136">
        <v>0.71563286208734522</v>
      </c>
      <c r="F19" s="136">
        <v>3.7251953981713853E-2</v>
      </c>
      <c r="G19" s="136">
        <v>0.43624930241229937</v>
      </c>
      <c r="H19" s="136" t="s">
        <v>390</v>
      </c>
      <c r="I19" s="136">
        <v>3.0869899324409675E-2</v>
      </c>
      <c r="J19" s="136">
        <v>4.5873610914047423E-2</v>
      </c>
      <c r="K19" s="136">
        <v>6.8212967587618092E-2</v>
      </c>
      <c r="L19" s="136" t="s">
        <v>393</v>
      </c>
      <c r="M19" s="136">
        <v>0.18663197408500062</v>
      </c>
      <c r="N19" s="136">
        <v>0.61081720501056347</v>
      </c>
      <c r="O19" s="136">
        <v>8.9264881557257914E-3</v>
      </c>
      <c r="P19" s="136">
        <v>4.0159834863749563E-2</v>
      </c>
      <c r="Q19" s="136">
        <v>1.8839304859875894E-2</v>
      </c>
      <c r="R19" s="136">
        <v>6.0600110411079572E-2</v>
      </c>
      <c r="S19" s="136">
        <v>7.842252430081352E-2</v>
      </c>
      <c r="T19" s="136">
        <v>5.9472824339547599E-2</v>
      </c>
      <c r="U19" s="136">
        <v>8.5685267265850299E-3</v>
      </c>
      <c r="V19" s="136">
        <v>0.91557022416597433</v>
      </c>
      <c r="W19" s="136">
        <v>3.9363236723790238</v>
      </c>
      <c r="X19" s="136">
        <v>0.21023223341462718</v>
      </c>
      <c r="Y19" s="136">
        <v>0.29423801931970822</v>
      </c>
      <c r="Z19" s="136">
        <v>0.11561085589984742</v>
      </c>
      <c r="AA19" s="136">
        <v>9.2086031405663543E-2</v>
      </c>
      <c r="AB19" s="136">
        <v>0.88492975807130048</v>
      </c>
      <c r="AC19" s="136">
        <v>2.0049878092327243E-2</v>
      </c>
      <c r="AD19" s="136">
        <v>0.76050769219501746</v>
      </c>
      <c r="AE19" s="137"/>
      <c r="AF19" s="138">
        <v>519.55254499565569</v>
      </c>
      <c r="AG19" s="138">
        <v>4473.5746599706908</v>
      </c>
      <c r="AH19" s="138">
        <v>7912.6648648835899</v>
      </c>
      <c r="AI19" s="138" t="s">
        <v>390</v>
      </c>
      <c r="AJ19" s="138" t="s">
        <v>390</v>
      </c>
      <c r="AK19" s="138">
        <v>8.6381309015727066</v>
      </c>
      <c r="AL19" s="147" t="s">
        <v>396</v>
      </c>
    </row>
    <row r="20" spans="1:38" s="2" customFormat="1" ht="26.25" customHeight="1" thickBot="1" x14ac:dyDescent="0.25">
      <c r="A20" s="63" t="s">
        <v>53</v>
      </c>
      <c r="B20" s="63" t="s">
        <v>64</v>
      </c>
      <c r="C20" s="64" t="s">
        <v>65</v>
      </c>
      <c r="D20" s="65"/>
      <c r="E20" s="136">
        <v>3.3021865291447829</v>
      </c>
      <c r="F20" s="136">
        <v>3.2103764536321425E-2</v>
      </c>
      <c r="G20" s="136">
        <v>12.600355452645417</v>
      </c>
      <c r="H20" s="136" t="s">
        <v>390</v>
      </c>
      <c r="I20" s="136">
        <v>0.1981370289667472</v>
      </c>
      <c r="J20" s="136">
        <v>0.22379612647397881</v>
      </c>
      <c r="K20" s="136">
        <v>0.29826613884475667</v>
      </c>
      <c r="L20" s="136" t="s">
        <v>393</v>
      </c>
      <c r="M20" s="136">
        <v>5.5336760231206732</v>
      </c>
      <c r="N20" s="136">
        <v>1.0396248070051732</v>
      </c>
      <c r="O20" s="136">
        <v>0.11873580531976011</v>
      </c>
      <c r="P20" s="136">
        <v>5.4798211554902977E-2</v>
      </c>
      <c r="Q20" s="136">
        <v>2.6310562572226068E-2</v>
      </c>
      <c r="R20" s="136">
        <v>0.2729885278214525</v>
      </c>
      <c r="S20" s="136">
        <v>0.15637465618109611</v>
      </c>
      <c r="T20" s="136">
        <v>9.5768755360622376E-2</v>
      </c>
      <c r="U20" s="136">
        <v>1.5365721394060408E-2</v>
      </c>
      <c r="V20" s="136">
        <v>5.4771678855598607</v>
      </c>
      <c r="W20" s="136">
        <v>2.0673028567473604</v>
      </c>
      <c r="X20" s="136">
        <v>0.36337592775637617</v>
      </c>
      <c r="Y20" s="136">
        <v>0.50841160423147447</v>
      </c>
      <c r="Z20" s="136">
        <v>0.19055094240536005</v>
      </c>
      <c r="AA20" s="136">
        <v>0.15044618239648844</v>
      </c>
      <c r="AB20" s="136">
        <v>1.2127846567896992</v>
      </c>
      <c r="AC20" s="136">
        <v>4.5225173881917852E-2</v>
      </c>
      <c r="AD20" s="136">
        <v>1.0353589301712944</v>
      </c>
      <c r="AE20" s="137"/>
      <c r="AF20" s="138">
        <v>426.73299298281052</v>
      </c>
      <c r="AG20" s="138">
        <v>6087.4206970276346</v>
      </c>
      <c r="AH20" s="138">
        <v>3731.2548118029167</v>
      </c>
      <c r="AI20" s="138">
        <v>8288.503180771464</v>
      </c>
      <c r="AJ20" s="138" t="s">
        <v>390</v>
      </c>
      <c r="AK20" s="138" t="s">
        <v>385</v>
      </c>
      <c r="AL20" s="147" t="s">
        <v>49</v>
      </c>
    </row>
    <row r="21" spans="1:38" s="2" customFormat="1" ht="26.25" customHeight="1" thickBot="1" x14ac:dyDescent="0.25">
      <c r="A21" s="63" t="s">
        <v>53</v>
      </c>
      <c r="B21" s="63" t="s">
        <v>66</v>
      </c>
      <c r="C21" s="64" t="s">
        <v>67</v>
      </c>
      <c r="D21" s="65"/>
      <c r="E21" s="136">
        <v>0.77854261121076906</v>
      </c>
      <c r="F21" s="136">
        <v>5.1939526018438653E-2</v>
      </c>
      <c r="G21" s="136">
        <v>0.87265282913020059</v>
      </c>
      <c r="H21" s="136">
        <v>7.4994861743372014E-3</v>
      </c>
      <c r="I21" s="136">
        <v>6.5020291017922685E-2</v>
      </c>
      <c r="J21" s="136">
        <v>0.10380064758227608</v>
      </c>
      <c r="K21" s="136">
        <v>0.17328717027882443</v>
      </c>
      <c r="L21" s="136" t="s">
        <v>393</v>
      </c>
      <c r="M21" s="136">
        <v>0.41975440783071888</v>
      </c>
      <c r="N21" s="136">
        <v>6.1163450444445565E-2</v>
      </c>
      <c r="O21" s="136">
        <v>1.2177183702575922E-3</v>
      </c>
      <c r="P21" s="136">
        <v>8.6216791434232058E-3</v>
      </c>
      <c r="Q21" s="136">
        <v>2.7427265604405412E-3</v>
      </c>
      <c r="R21" s="136">
        <v>6.9857700954613512E-3</v>
      </c>
      <c r="S21" s="136">
        <v>8.1758376668737785E-3</v>
      </c>
      <c r="T21" s="136">
        <v>6.0253594469295403E-3</v>
      </c>
      <c r="U21" s="136">
        <v>1.4140060957437423E-3</v>
      </c>
      <c r="V21" s="136">
        <v>0.1263307612170918</v>
      </c>
      <c r="W21" s="136">
        <v>9.9744879113514623E-2</v>
      </c>
      <c r="X21" s="136">
        <v>2.8330335795275659E-2</v>
      </c>
      <c r="Y21" s="136">
        <v>6.1059539599847473E-2</v>
      </c>
      <c r="Z21" s="136">
        <v>2.1803916118762586E-2</v>
      </c>
      <c r="AA21" s="136">
        <v>1.9155273700314394E-2</v>
      </c>
      <c r="AB21" s="136">
        <v>0.13034906521420012</v>
      </c>
      <c r="AC21" s="136">
        <v>4.3154830893016446E-4</v>
      </c>
      <c r="AD21" s="136">
        <v>7.6370554902825752E-2</v>
      </c>
      <c r="AE21" s="137"/>
      <c r="AF21" s="138">
        <v>488.60311689413237</v>
      </c>
      <c r="AG21" s="138">
        <v>449.22775633897481</v>
      </c>
      <c r="AH21" s="138">
        <v>9239.8015772105209</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5.6780474528101044</v>
      </c>
      <c r="F22" s="136">
        <v>7.4168812244182841E-2</v>
      </c>
      <c r="G22" s="136">
        <v>0.65986112413946396</v>
      </c>
      <c r="H22" s="136" t="s">
        <v>390</v>
      </c>
      <c r="I22" s="136">
        <v>2.4518628046528528E-2</v>
      </c>
      <c r="J22" s="136">
        <v>3.4515885765286997E-2</v>
      </c>
      <c r="K22" s="136">
        <v>3.8651896778162824E-2</v>
      </c>
      <c r="L22" s="136" t="s">
        <v>393</v>
      </c>
      <c r="M22" s="136">
        <v>11.385102500125718</v>
      </c>
      <c r="N22" s="136">
        <v>0.19698000000000002</v>
      </c>
      <c r="O22" s="136">
        <v>1.6080000000000001E-2</v>
      </c>
      <c r="P22" s="136">
        <v>9.8490000000000008E-2</v>
      </c>
      <c r="Q22" s="136">
        <v>5.3265E-2</v>
      </c>
      <c r="R22" s="136">
        <v>8.2409999999999997E-2</v>
      </c>
      <c r="S22" s="136">
        <v>0.130047</v>
      </c>
      <c r="T22" s="136">
        <v>9.8490000000000008E-2</v>
      </c>
      <c r="U22" s="136">
        <v>5.0853000000000002E-2</v>
      </c>
      <c r="V22" s="136">
        <v>0.85224</v>
      </c>
      <c r="W22" s="136">
        <v>8.2410000000000001E-3</v>
      </c>
      <c r="X22" s="136">
        <v>1.3064999999999998E-5</v>
      </c>
      <c r="Y22" s="136">
        <v>5.6280000000000002E-4</v>
      </c>
      <c r="Z22" s="136">
        <v>1.5476999999999998E-4</v>
      </c>
      <c r="AA22" s="136">
        <v>8.6430000000000011E-5</v>
      </c>
      <c r="AB22" s="136">
        <v>8.1706500000000007E-4</v>
      </c>
      <c r="AC22" s="136">
        <v>9.2460000000000007E-3</v>
      </c>
      <c r="AD22" s="136">
        <v>0.20702999999999999</v>
      </c>
      <c r="AE22" s="137"/>
      <c r="AF22" s="138">
        <v>572.51645465503884</v>
      </c>
      <c r="AG22" s="138">
        <v>6405.9842769254874</v>
      </c>
      <c r="AH22" s="138">
        <v>10822.458638262875</v>
      </c>
      <c r="AI22" s="138">
        <v>95.989571999999995</v>
      </c>
      <c r="AJ22" s="138">
        <v>17.236100098068036</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2.5788616564031379</v>
      </c>
      <c r="F24" s="136">
        <v>0.12266114516844007</v>
      </c>
      <c r="G24" s="136">
        <v>2.3682093252283019</v>
      </c>
      <c r="H24" s="136">
        <v>2.7030171911260739E-2</v>
      </c>
      <c r="I24" s="136">
        <v>0.70073520253573307</v>
      </c>
      <c r="J24" s="136">
        <v>0.95687388310797461</v>
      </c>
      <c r="K24" s="136">
        <v>1.47067390796333</v>
      </c>
      <c r="L24" s="136" t="s">
        <v>393</v>
      </c>
      <c r="M24" s="136">
        <v>3.7153959966690864</v>
      </c>
      <c r="N24" s="136">
        <v>0.34502442819739521</v>
      </c>
      <c r="O24" s="136">
        <v>1.88316029665693E-2</v>
      </c>
      <c r="P24" s="136">
        <v>3.0115204033307568E-2</v>
      </c>
      <c r="Q24" s="136">
        <v>1.1631056778015408E-2</v>
      </c>
      <c r="R24" s="136">
        <v>5.7838586270098837E-2</v>
      </c>
      <c r="S24" s="136">
        <v>4.7949994179694609E-2</v>
      </c>
      <c r="T24" s="136">
        <v>3.301837432755074E-2</v>
      </c>
      <c r="U24" s="136">
        <v>6.0035045079885547E-3</v>
      </c>
      <c r="V24" s="136">
        <v>1.0712469430858247</v>
      </c>
      <c r="W24" s="136">
        <v>0.59970936898759009</v>
      </c>
      <c r="X24" s="136">
        <v>0.13335658097576283</v>
      </c>
      <c r="Y24" s="136">
        <v>0.22124189121068663</v>
      </c>
      <c r="Z24" s="136">
        <v>8.4165145452366086E-2</v>
      </c>
      <c r="AA24" s="136">
        <v>7.0348805857816984E-2</v>
      </c>
      <c r="AB24" s="136">
        <v>0.50911242349663244</v>
      </c>
      <c r="AC24" s="136">
        <v>7.0652398590135539E-3</v>
      </c>
      <c r="AD24" s="136">
        <v>0.39902480247618799</v>
      </c>
      <c r="AE24" s="137"/>
      <c r="AF24" s="138">
        <v>420.92210097379586</v>
      </c>
      <c r="AG24" s="138">
        <v>2328.4980964990468</v>
      </c>
      <c r="AH24" s="138">
        <v>20208.054741917145</v>
      </c>
      <c r="AI24" s="138">
        <v>1123.5631624323869</v>
      </c>
      <c r="AJ24" s="138" t="s">
        <v>390</v>
      </c>
      <c r="AK24" s="138">
        <v>5.6690006820615837</v>
      </c>
      <c r="AL24" s="147" t="s">
        <v>396</v>
      </c>
    </row>
    <row r="25" spans="1:38" s="2" customFormat="1" ht="26.25" customHeight="1" thickBot="1" x14ac:dyDescent="0.25">
      <c r="A25" s="63" t="s">
        <v>73</v>
      </c>
      <c r="B25" s="67" t="s">
        <v>74</v>
      </c>
      <c r="C25" s="69" t="s">
        <v>75</v>
      </c>
      <c r="D25" s="65"/>
      <c r="E25" s="136">
        <v>9.4747102199293637E-2</v>
      </c>
      <c r="F25" s="136">
        <v>1.0789279839031178E-3</v>
      </c>
      <c r="G25" s="136">
        <v>2.5127139350941234E-2</v>
      </c>
      <c r="H25" s="136" t="s">
        <v>393</v>
      </c>
      <c r="I25" s="136">
        <v>6.3831682203584748E-4</v>
      </c>
      <c r="J25" s="136">
        <v>6.3831682203584748E-4</v>
      </c>
      <c r="K25" s="136">
        <v>6.3831682203584748E-4</v>
      </c>
      <c r="L25" s="136">
        <v>3.0639207457720683E-4</v>
      </c>
      <c r="M25" s="136">
        <v>6.3186560058735061E-2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116.56869143892796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7.5085052559490398E-2</v>
      </c>
      <c r="F26" s="136">
        <v>6.3038454049966998E-4</v>
      </c>
      <c r="G26" s="136">
        <v>2.0986449976353655E-2</v>
      </c>
      <c r="H26" s="136" t="s">
        <v>393</v>
      </c>
      <c r="I26" s="136">
        <v>4.1776190154808093E-4</v>
      </c>
      <c r="J26" s="136">
        <v>4.1776190154808093E-4</v>
      </c>
      <c r="K26" s="136">
        <v>4.1776190154808093E-4</v>
      </c>
      <c r="L26" s="136">
        <v>2.0052571274307887E-4</v>
      </c>
      <c r="M26" s="136">
        <v>1.8437049095902061E-2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13.756536060035565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10.752069688068598</v>
      </c>
      <c r="F27" s="136">
        <v>16.347586833992317</v>
      </c>
      <c r="G27" s="136">
        <v>0.49464368625790256</v>
      </c>
      <c r="H27" s="136">
        <v>1.1588331243124195E-2</v>
      </c>
      <c r="I27" s="136">
        <v>0.5467085891803799</v>
      </c>
      <c r="J27" s="136">
        <v>0.5467085891803799</v>
      </c>
      <c r="K27" s="136">
        <v>0.5467085891803799</v>
      </c>
      <c r="L27" s="136">
        <v>0.29583488028883781</v>
      </c>
      <c r="M27" s="136">
        <v>161.49619503843184</v>
      </c>
      <c r="N27" s="136">
        <v>6.9078206262321533</v>
      </c>
      <c r="O27" s="136">
        <v>3.3956086018173811E-3</v>
      </c>
      <c r="P27" s="136">
        <v>3.8840608594981297E-3</v>
      </c>
      <c r="Q27" s="136">
        <v>1.2809306933391767E-4</v>
      </c>
      <c r="R27" s="136">
        <v>2.2463180793911349E-2</v>
      </c>
      <c r="S27" s="136">
        <v>0.75250071659434103</v>
      </c>
      <c r="T27" s="136">
        <v>3.1065984895247152E-2</v>
      </c>
      <c r="U27" s="136">
        <v>8.8106523559525391E-5</v>
      </c>
      <c r="V27" s="136">
        <v>0.50960513371523231</v>
      </c>
      <c r="W27" s="136">
        <v>0.2548726</v>
      </c>
      <c r="X27" s="136">
        <v>5.3667488605000004E-3</v>
      </c>
      <c r="Y27" s="136">
        <v>7.5654737534E-3</v>
      </c>
      <c r="Z27" s="136">
        <v>4.1653494951000005E-3</v>
      </c>
      <c r="AA27" s="136">
        <v>7.6414095027000006E-3</v>
      </c>
      <c r="AB27" s="136">
        <v>2.4738981611700003E-2</v>
      </c>
      <c r="AC27" s="136">
        <v>1.4600719999999999E-4</v>
      </c>
      <c r="AD27" s="136">
        <v>4.0803599999999997E-5</v>
      </c>
      <c r="AE27" s="137"/>
      <c r="AF27" s="138">
        <v>21361.1356229052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3.4683676479389041</v>
      </c>
      <c r="F28" s="136">
        <v>0.83265188074379015</v>
      </c>
      <c r="G28" s="136">
        <v>0.31915492418969826</v>
      </c>
      <c r="H28" s="136">
        <v>3.598790324467202E-3</v>
      </c>
      <c r="I28" s="136">
        <v>0.52875448443887452</v>
      </c>
      <c r="J28" s="136">
        <v>0.52875448443887452</v>
      </c>
      <c r="K28" s="136">
        <v>0.52875448443887452</v>
      </c>
      <c r="L28" s="136">
        <v>0.29493292193233522</v>
      </c>
      <c r="M28" s="136">
        <v>9.5995351635938544</v>
      </c>
      <c r="N28" s="136">
        <v>0.38839957575065193</v>
      </c>
      <c r="O28" s="136">
        <v>1.974368352227209E-4</v>
      </c>
      <c r="P28" s="136">
        <v>9.3316695736970448E-4</v>
      </c>
      <c r="Q28" s="136">
        <v>2.0473994902942459E-5</v>
      </c>
      <c r="R28" s="136">
        <v>7.4473707342580494E-3</v>
      </c>
      <c r="S28" s="136">
        <v>0.24876145339412695</v>
      </c>
      <c r="T28" s="136">
        <v>1.0247090890342078E-2</v>
      </c>
      <c r="U28" s="136">
        <v>1.8363511951744602E-5</v>
      </c>
      <c r="V28" s="136">
        <v>0.1466014727711985</v>
      </c>
      <c r="W28" s="136">
        <v>9.9527100000000007E-2</v>
      </c>
      <c r="X28" s="136">
        <v>2.7514688758000002E-3</v>
      </c>
      <c r="Y28" s="136">
        <v>3.1421351427000001E-3</v>
      </c>
      <c r="Z28" s="136">
        <v>2.3979273761000003E-3</v>
      </c>
      <c r="AA28" s="136">
        <v>2.6639909583999997E-3</v>
      </c>
      <c r="AB28" s="136">
        <v>1.0955522353E-2</v>
      </c>
      <c r="AC28" s="136">
        <v>2.1067600000000001E-5</v>
      </c>
      <c r="AD28" s="136">
        <v>7.4792000000000003E-6</v>
      </c>
      <c r="AE28" s="137"/>
      <c r="AF28" s="138">
        <v>6942.2221547142999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22.432281018409405</v>
      </c>
      <c r="F29" s="136">
        <v>2.3369314996423869</v>
      </c>
      <c r="G29" s="136">
        <v>1.1469501404167306</v>
      </c>
      <c r="H29" s="136">
        <v>7.2583582286834111E-3</v>
      </c>
      <c r="I29" s="136">
        <v>0.89133832733524132</v>
      </c>
      <c r="J29" s="136">
        <v>0.89133832733524132</v>
      </c>
      <c r="K29" s="136">
        <v>0.89133832733524132</v>
      </c>
      <c r="L29" s="136">
        <v>0.45249056659457337</v>
      </c>
      <c r="M29" s="136">
        <v>6.3290464372876665</v>
      </c>
      <c r="N29" s="136">
        <v>0.27274968189149618</v>
      </c>
      <c r="O29" s="136">
        <v>1.5990521099722193E-4</v>
      </c>
      <c r="P29" s="136">
        <v>2.9195681087714584E-3</v>
      </c>
      <c r="Q29" s="136">
        <v>5.7097985358094265E-5</v>
      </c>
      <c r="R29" s="136">
        <v>2.4818178982536659E-2</v>
      </c>
      <c r="S29" s="136">
        <v>0.82859030113701893</v>
      </c>
      <c r="T29" s="136">
        <v>3.4119728393981502E-2</v>
      </c>
      <c r="U29" s="136">
        <v>5.56170809802118E-5</v>
      </c>
      <c r="V29" s="136">
        <v>0.48822225416547432</v>
      </c>
      <c r="W29" s="136">
        <v>0.1596108</v>
      </c>
      <c r="X29" s="136">
        <v>2.2801476977999998E-3</v>
      </c>
      <c r="Y29" s="136">
        <v>1.3807561058499999E-2</v>
      </c>
      <c r="Z29" s="136">
        <v>1.5428999421300001E-2</v>
      </c>
      <c r="AA29" s="136">
        <v>3.5468964183999999E-3</v>
      </c>
      <c r="AB29" s="136">
        <v>3.5063604596000005E-2</v>
      </c>
      <c r="AC29" s="136">
        <v>3.5834799999999998E-5</v>
      </c>
      <c r="AD29" s="136">
        <v>2.7883200000000001E-5</v>
      </c>
      <c r="AE29" s="137"/>
      <c r="AF29" s="138">
        <v>23066.5410529951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8.6944194198459751E-2</v>
      </c>
      <c r="F30" s="136">
        <v>1.3844257846167478</v>
      </c>
      <c r="G30" s="136">
        <v>9.0754112214720874E-3</v>
      </c>
      <c r="H30" s="136">
        <v>6.8084932015531944E-4</v>
      </c>
      <c r="I30" s="136">
        <v>2.7161783627868794E-2</v>
      </c>
      <c r="J30" s="136">
        <v>2.7161783627868794E-2</v>
      </c>
      <c r="K30" s="136">
        <v>2.7161783627868794E-2</v>
      </c>
      <c r="L30" s="136">
        <v>4.3200915489930601E-3</v>
      </c>
      <c r="M30" s="136">
        <v>6.5008736830979954</v>
      </c>
      <c r="N30" s="136">
        <v>0.23696208087859771</v>
      </c>
      <c r="O30" s="136">
        <v>1.2589910413647585E-4</v>
      </c>
      <c r="P30" s="136">
        <v>1.16908164591729E-4</v>
      </c>
      <c r="Q30" s="136">
        <v>1.4577375003338879E-5</v>
      </c>
      <c r="R30" s="136">
        <v>5.9443887408254005E-4</v>
      </c>
      <c r="S30" s="136">
        <v>1.9713929311995532E-2</v>
      </c>
      <c r="T30" s="136">
        <v>8.191428044260836E-4</v>
      </c>
      <c r="U30" s="136">
        <v>6.4715864087535322E-6</v>
      </c>
      <c r="V30" s="136">
        <v>0.19474447934307632</v>
      </c>
      <c r="W30" s="136">
        <v>9.3292999999999987E-3</v>
      </c>
      <c r="X30" s="136">
        <v>1.3401027360000002E-4</v>
      </c>
      <c r="Y30" s="136">
        <v>2.3466757010000001E-4</v>
      </c>
      <c r="Z30" s="136">
        <v>8.6672932300000004E-5</v>
      </c>
      <c r="AA30" s="136">
        <v>2.7314318440000004E-4</v>
      </c>
      <c r="AB30" s="136">
        <v>7.2849396040000007E-4</v>
      </c>
      <c r="AC30" s="136">
        <v>9.3287999999999995E-6</v>
      </c>
      <c r="AD30" s="136">
        <v>8.0845000000000003E-6</v>
      </c>
      <c r="AE30" s="137"/>
      <c r="AF30" s="138">
        <v>565.40199581429999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3.5015085751489528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0.1507435075810184</v>
      </c>
      <c r="J32" s="136">
        <v>0.2849110503564215</v>
      </c>
      <c r="K32" s="136">
        <v>0.37066365085292585</v>
      </c>
      <c r="L32" s="136" t="s">
        <v>385</v>
      </c>
      <c r="M32" s="136" t="s">
        <v>393</v>
      </c>
      <c r="N32" s="136">
        <v>0.4048060427058876</v>
      </c>
      <c r="O32" s="136">
        <v>1.8440899369669161E-3</v>
      </c>
      <c r="P32" s="136">
        <v>1.2003113907561313E-6</v>
      </c>
      <c r="Q32" s="136">
        <v>1.2003113907561302E-12</v>
      </c>
      <c r="R32" s="136">
        <v>0.15032972464969352</v>
      </c>
      <c r="S32" s="136">
        <v>3.2943062686332083</v>
      </c>
      <c r="T32" s="136">
        <v>2.3568553395992453E-2</v>
      </c>
      <c r="U32" s="136">
        <v>3.0148701516203675E-3</v>
      </c>
      <c r="V32" s="136">
        <v>1.2003113907561302</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11276.7978029104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8.6426207577373959E-2</v>
      </c>
      <c r="J33" s="136">
        <v>0.16004853255069262</v>
      </c>
      <c r="K33" s="136">
        <v>0.32009706510138525</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11276.7978029104</v>
      </c>
      <c r="AL33" s="147" t="s">
        <v>382</v>
      </c>
    </row>
    <row r="34" spans="1:38" s="2" customFormat="1" ht="26.25" customHeight="1" thickBot="1" x14ac:dyDescent="0.25">
      <c r="A34" s="63" t="s">
        <v>70</v>
      </c>
      <c r="B34" s="63" t="s">
        <v>93</v>
      </c>
      <c r="C34" s="64" t="s">
        <v>94</v>
      </c>
      <c r="D34" s="65"/>
      <c r="E34" s="136">
        <v>4.6584125972396491</v>
      </c>
      <c r="F34" s="136">
        <v>0.41338966750313677</v>
      </c>
      <c r="G34" s="136">
        <v>1.7780200752823085E-3</v>
      </c>
      <c r="H34" s="136">
        <v>6.2230702634880801E-4</v>
      </c>
      <c r="I34" s="136">
        <v>0.12179437515683815</v>
      </c>
      <c r="J34" s="136">
        <v>0.12801744542032623</v>
      </c>
      <c r="K34" s="136">
        <v>0.13512952572145545</v>
      </c>
      <c r="L34" s="136">
        <v>7.9166343851944806E-2</v>
      </c>
      <c r="M34" s="136">
        <v>0.951240740276035</v>
      </c>
      <c r="N34" s="136" t="s">
        <v>393</v>
      </c>
      <c r="O34" s="136">
        <v>8.8901003764115427E-4</v>
      </c>
      <c r="P34" s="136" t="s">
        <v>393</v>
      </c>
      <c r="Q34" s="136" t="s">
        <v>393</v>
      </c>
      <c r="R34" s="136">
        <v>4.4450501882057711E-3</v>
      </c>
      <c r="S34" s="136">
        <v>0.15113170639899623</v>
      </c>
      <c r="T34" s="136">
        <v>6.223070263488081E-3</v>
      </c>
      <c r="U34" s="136">
        <v>8.8901003764115427E-4</v>
      </c>
      <c r="V34" s="136">
        <v>8.890100376411543E-2</v>
      </c>
      <c r="W34" s="136">
        <v>8.890100376411544E-3</v>
      </c>
      <c r="X34" s="136">
        <v>2.667030112923463E-3</v>
      </c>
      <c r="Y34" s="136">
        <v>4.4450501882057711E-3</v>
      </c>
      <c r="Z34" s="136">
        <v>3.3071173400250945E-6</v>
      </c>
      <c r="AA34" s="136">
        <v>7.6454863237139278E-7</v>
      </c>
      <c r="AB34" s="136">
        <v>7.1161519671016308E-3</v>
      </c>
      <c r="AC34" s="136">
        <v>7.112080301129234E-4</v>
      </c>
      <c r="AD34" s="136">
        <v>0.88901003764115438</v>
      </c>
      <c r="AE34" s="137"/>
      <c r="AF34" s="138">
        <v>3778.2930000000001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1.4278834346618214</v>
      </c>
      <c r="F36" s="136">
        <v>4.8616459944349537E-2</v>
      </c>
      <c r="G36" s="136">
        <v>0.36012192551370026</v>
      </c>
      <c r="H36" s="136">
        <v>1.2604267392979509E-4</v>
      </c>
      <c r="I36" s="136">
        <v>0.10083413914383607</v>
      </c>
      <c r="J36" s="136">
        <v>0.11163779690924709</v>
      </c>
      <c r="K36" s="136">
        <v>0.11163779690924709</v>
      </c>
      <c r="L36" s="136">
        <v>1.3396535629109651E-2</v>
      </c>
      <c r="M36" s="136">
        <v>0.13324511244006909</v>
      </c>
      <c r="N36" s="136">
        <v>3.2410973296233023E-3</v>
      </c>
      <c r="O36" s="136">
        <v>3.6012192551370027E-4</v>
      </c>
      <c r="P36" s="136">
        <v>3.6012192551370027E-4</v>
      </c>
      <c r="Q36" s="136">
        <v>1.2244145467465809E-2</v>
      </c>
      <c r="R36" s="136">
        <v>1.2964389318493209E-2</v>
      </c>
      <c r="S36" s="136">
        <v>2.2507620344606266E-2</v>
      </c>
      <c r="T36" s="136">
        <v>0.57619508082192039</v>
      </c>
      <c r="U36" s="136">
        <v>3.7812802178938528E-3</v>
      </c>
      <c r="V36" s="136">
        <v>2.1607315530822017E-2</v>
      </c>
      <c r="W36" s="136">
        <v>8.4628652495719557E-4</v>
      </c>
      <c r="X36" s="136">
        <v>5.4018288827055038E-4</v>
      </c>
      <c r="Y36" s="136">
        <v>9.003048137842507E-4</v>
      </c>
      <c r="Z36" s="136">
        <v>6.6982678145548263E-7</v>
      </c>
      <c r="AA36" s="136">
        <v>1.5485242797089114E-7</v>
      </c>
      <c r="AB36" s="136">
        <v>1.4413123812642274E-3</v>
      </c>
      <c r="AC36" s="136">
        <v>2.5208534785959025E-3</v>
      </c>
      <c r="AD36" s="136">
        <v>1.0263474877140457E-2</v>
      </c>
      <c r="AE36" s="137"/>
      <c r="AF36" s="138">
        <v>766.29984390801019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3.1013233779808318</v>
      </c>
      <c r="F37" s="136">
        <v>0.12174513303862332</v>
      </c>
      <c r="G37" s="136">
        <v>8.525693578061653E-4</v>
      </c>
      <c r="H37" s="136" t="s">
        <v>385</v>
      </c>
      <c r="I37" s="136">
        <v>1.0829832643646844E-4</v>
      </c>
      <c r="J37" s="136">
        <v>1.0829832643646844E-4</v>
      </c>
      <c r="K37" s="136">
        <v>1.0829832643646844E-4</v>
      </c>
      <c r="L37" s="136" t="s">
        <v>393</v>
      </c>
      <c r="M37" s="136">
        <v>0.36310205262065665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17406.673820716733</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2.7472221687285043</v>
      </c>
      <c r="F39" s="136">
        <v>0.22750386252042476</v>
      </c>
      <c r="G39" s="136">
        <v>2.1837491465067997</v>
      </c>
      <c r="H39" s="136" t="s">
        <v>390</v>
      </c>
      <c r="I39" s="136">
        <v>0.83450003468515166</v>
      </c>
      <c r="J39" s="136">
        <v>1.00835002214047</v>
      </c>
      <c r="K39" s="136">
        <v>1.4843016604329906</v>
      </c>
      <c r="L39" s="136" t="s">
        <v>393</v>
      </c>
      <c r="M39" s="136">
        <v>4.3322719388993063</v>
      </c>
      <c r="N39" s="136">
        <v>0.64378044771172871</v>
      </c>
      <c r="O39" s="136">
        <v>3.3529865444799724E-2</v>
      </c>
      <c r="P39" s="136">
        <v>3.3294581400254195E-2</v>
      </c>
      <c r="Q39" s="136">
        <v>2.092177757531433E-2</v>
      </c>
      <c r="R39" s="136">
        <v>0.10437927784965109</v>
      </c>
      <c r="S39" s="136">
        <v>9.3446151156914278E-2</v>
      </c>
      <c r="T39" s="136">
        <v>0.10947279685784843</v>
      </c>
      <c r="U39" s="136">
        <v>8.8178234928305236E-3</v>
      </c>
      <c r="V39" s="136">
        <v>1.8921280484662526</v>
      </c>
      <c r="W39" s="136">
        <v>1.2255737553770749</v>
      </c>
      <c r="X39" s="136">
        <v>0.27070738392178506</v>
      </c>
      <c r="Y39" s="136">
        <v>0.36308666564401171</v>
      </c>
      <c r="Z39" s="136">
        <v>0.15519128730921716</v>
      </c>
      <c r="AA39" s="136">
        <v>0.12659641516742418</v>
      </c>
      <c r="AB39" s="136">
        <v>0.91558175204243786</v>
      </c>
      <c r="AC39" s="136">
        <v>1.2136767066409893E-2</v>
      </c>
      <c r="AD39" s="136">
        <v>0.63652947691345796</v>
      </c>
      <c r="AE39" s="137"/>
      <c r="AF39" s="138">
        <v>372.59709444353649</v>
      </c>
      <c r="AG39" s="138">
        <v>3766.9538620841454</v>
      </c>
      <c r="AH39" s="138">
        <v>43101.713273471119</v>
      </c>
      <c r="AI39" s="138">
        <v>224.3399083760099</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4.9265253319945899</v>
      </c>
      <c r="F41" s="136">
        <v>124.76447797847578</v>
      </c>
      <c r="G41" s="136">
        <v>25.569191636718376</v>
      </c>
      <c r="H41" s="136">
        <v>0.54698559078832532</v>
      </c>
      <c r="I41" s="136">
        <v>70.24728403634839</v>
      </c>
      <c r="J41" s="136">
        <v>71.369245519104609</v>
      </c>
      <c r="K41" s="136">
        <v>78.211558067538448</v>
      </c>
      <c r="L41" s="136">
        <v>5.1786719142825817</v>
      </c>
      <c r="M41" s="136">
        <v>633.16086263238958</v>
      </c>
      <c r="N41" s="136">
        <v>0.94646287296326037</v>
      </c>
      <c r="O41" s="136">
        <v>9.839951639806209E-2</v>
      </c>
      <c r="P41" s="136">
        <v>0.31939458921767588</v>
      </c>
      <c r="Q41" s="136">
        <v>0.56115636106228195</v>
      </c>
      <c r="R41" s="136">
        <v>2.2407478282292432</v>
      </c>
      <c r="S41" s="136">
        <v>0.41140378343198863</v>
      </c>
      <c r="T41" s="136">
        <v>0.29915187057530679</v>
      </c>
      <c r="U41" s="136">
        <v>0.13128642605798302</v>
      </c>
      <c r="V41" s="136">
        <v>4.1839722165286934</v>
      </c>
      <c r="W41" s="136">
        <v>7.2001863658606648</v>
      </c>
      <c r="X41" s="136">
        <v>11.855864629531006</v>
      </c>
      <c r="Y41" s="136">
        <v>8.1981966999178972</v>
      </c>
      <c r="Z41" s="136">
        <v>5.0030118986568706</v>
      </c>
      <c r="AA41" s="136">
        <v>6.2718478097704011</v>
      </c>
      <c r="AB41" s="136">
        <v>31.328921037876178</v>
      </c>
      <c r="AC41" s="136">
        <v>9.3623017109071363</v>
      </c>
      <c r="AD41" s="136">
        <v>0.57613380114443313</v>
      </c>
      <c r="AE41" s="137"/>
      <c r="AF41" s="138">
        <v>1426</v>
      </c>
      <c r="AG41" s="138">
        <v>42799.472893404076</v>
      </c>
      <c r="AH41" s="138">
        <v>30503.560640602005</v>
      </c>
      <c r="AI41" s="138">
        <v>8059.006693631879</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0.10974209864762043</v>
      </c>
      <c r="F43" s="136">
        <v>2.8409659164859481E-2</v>
      </c>
      <c r="G43" s="136">
        <v>0.14784828194929658</v>
      </c>
      <c r="H43" s="136" t="s">
        <v>393</v>
      </c>
      <c r="I43" s="136">
        <v>3.095722360375695E-2</v>
      </c>
      <c r="J43" s="136">
        <v>7.0674014994336135E-2</v>
      </c>
      <c r="K43" s="136">
        <v>0.15458044539215224</v>
      </c>
      <c r="L43" s="136" t="s">
        <v>393</v>
      </c>
      <c r="M43" s="136">
        <v>0.28033991212128201</v>
      </c>
      <c r="N43" s="136">
        <v>2.1566100080732488E-2</v>
      </c>
      <c r="O43" s="136">
        <v>3.1410891571453535E-4</v>
      </c>
      <c r="P43" s="136">
        <v>9.100716960829771E-4</v>
      </c>
      <c r="Q43" s="136">
        <v>6.3807002841983899E-4</v>
      </c>
      <c r="R43" s="136">
        <v>1.931753780446245E-3</v>
      </c>
      <c r="S43" s="136">
        <v>3.1989555825073538E-3</v>
      </c>
      <c r="T43" s="136">
        <v>4.8000553028445126E-3</v>
      </c>
      <c r="U43" s="136">
        <v>2.3999248410874882E-4</v>
      </c>
      <c r="V43" s="136">
        <v>3.2303980184537014E-2</v>
      </c>
      <c r="W43" s="136">
        <v>4.1218553874397955E-2</v>
      </c>
      <c r="X43" s="136">
        <v>1.0358568288519566E-2</v>
      </c>
      <c r="Y43" s="136">
        <v>1.354590205595446E-2</v>
      </c>
      <c r="Z43" s="136">
        <v>5.5504590972968561E-3</v>
      </c>
      <c r="AA43" s="136">
        <v>4.4938649247596657E-3</v>
      </c>
      <c r="AB43" s="136">
        <v>3.3948794366530539E-2</v>
      </c>
      <c r="AC43" s="136">
        <v>7.2776210151756425E-5</v>
      </c>
      <c r="AD43" s="136">
        <v>1.9819090867342251E-2</v>
      </c>
      <c r="AE43" s="137"/>
      <c r="AF43" s="138">
        <v>45.032950595133386</v>
      </c>
      <c r="AG43" s="138">
        <v>209.77459495688871</v>
      </c>
      <c r="AH43" s="138">
        <v>1025.4439224887733</v>
      </c>
      <c r="AI43" s="138">
        <v>73.679090144029061</v>
      </c>
      <c r="AJ43" s="138" t="s">
        <v>390</v>
      </c>
      <c r="AK43" s="138" t="s">
        <v>385</v>
      </c>
      <c r="AL43" s="147" t="s">
        <v>49</v>
      </c>
    </row>
    <row r="44" spans="1:38" s="2" customFormat="1" ht="26.25" customHeight="1" thickBot="1" x14ac:dyDescent="0.25">
      <c r="A44" s="63" t="s">
        <v>70</v>
      </c>
      <c r="B44" s="63" t="s">
        <v>111</v>
      </c>
      <c r="C44" s="64" t="s">
        <v>112</v>
      </c>
      <c r="D44" s="65"/>
      <c r="E44" s="136">
        <v>0.72904352554358132</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393</v>
      </c>
      <c r="O44" s="136">
        <v>2.4999999999999999E-7</v>
      </c>
      <c r="P44" s="136" t="s">
        <v>385</v>
      </c>
      <c r="Q44" s="136" t="s">
        <v>385</v>
      </c>
      <c r="R44" s="136">
        <v>1.2500000000000003E-6</v>
      </c>
      <c r="S44" s="136">
        <v>4.2500000000000003E-5</v>
      </c>
      <c r="T44" s="136">
        <v>1.75E-6</v>
      </c>
      <c r="U44" s="136">
        <v>2.4999999999999999E-7</v>
      </c>
      <c r="V44" s="136">
        <v>2.5000000000000001E-5</v>
      </c>
      <c r="W44" s="136" t="s">
        <v>393</v>
      </c>
      <c r="X44" s="136">
        <v>7.8122600311095255E-7</v>
      </c>
      <c r="Y44" s="136">
        <v>1.2187739968890475E-6</v>
      </c>
      <c r="Z44" s="136" t="s">
        <v>393</v>
      </c>
      <c r="AA44" s="136" t="s">
        <v>393</v>
      </c>
      <c r="AB44" s="136" t="s">
        <v>393</v>
      </c>
      <c r="AC44" s="136" t="s">
        <v>393</v>
      </c>
      <c r="AD44" s="136" t="s">
        <v>393</v>
      </c>
      <c r="AE44" s="137"/>
      <c r="AF44" s="138">
        <v>1389.5793281175438</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0.18351829493605271</v>
      </c>
      <c r="F46" s="136">
        <v>6.7088839737125452E-3</v>
      </c>
      <c r="G46" s="136">
        <v>0.31875751636737792</v>
      </c>
      <c r="H46" s="136">
        <v>5.2397807344829418E-3</v>
      </c>
      <c r="I46" s="136">
        <v>3.7974775657288691E-2</v>
      </c>
      <c r="J46" s="136">
        <v>5.062182605806502E-2</v>
      </c>
      <c r="K46" s="136">
        <v>9.5910146692340242E-2</v>
      </c>
      <c r="L46" s="136" t="s">
        <v>393</v>
      </c>
      <c r="M46" s="136">
        <v>0.22180833518014598</v>
      </c>
      <c r="N46" s="136">
        <v>0.31192406447756216</v>
      </c>
      <c r="O46" s="136">
        <v>3.8316231103740629E-3</v>
      </c>
      <c r="P46" s="136">
        <v>2.060094835395021E-2</v>
      </c>
      <c r="Q46" s="136">
        <v>1.069099389381457E-2</v>
      </c>
      <c r="R46" s="136">
        <v>3.7101132083228024E-2</v>
      </c>
      <c r="S46" s="136">
        <v>3.8297437499411571E-2</v>
      </c>
      <c r="T46" s="136">
        <v>4.0196650662299306E-2</v>
      </c>
      <c r="U46" s="136">
        <v>4.890663831889369E-3</v>
      </c>
      <c r="V46" s="136">
        <v>0.46819238380385086</v>
      </c>
      <c r="W46" s="136">
        <v>0.45259908547602157</v>
      </c>
      <c r="X46" s="136">
        <v>9.3598143740930437E-2</v>
      </c>
      <c r="Y46" s="136">
        <v>0.1226786939168925</v>
      </c>
      <c r="Z46" s="136">
        <v>5.2516803659991028E-2</v>
      </c>
      <c r="AA46" s="136">
        <v>4.0367374734786528E-2</v>
      </c>
      <c r="AB46" s="136">
        <v>0.30916101605260038</v>
      </c>
      <c r="AC46" s="136">
        <v>1.5023051987418986E-3</v>
      </c>
      <c r="AD46" s="136">
        <v>0.41083085992171775</v>
      </c>
      <c r="AE46" s="137"/>
      <c r="AF46" s="138">
        <v>9.9590194287220708</v>
      </c>
      <c r="AG46" s="138">
        <v>318.47089704380892</v>
      </c>
      <c r="AH46" s="138">
        <v>1884.915583752191</v>
      </c>
      <c r="AI46" s="138">
        <v>201.74218913457361</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10.988999999999999</v>
      </c>
      <c r="G48" s="136" t="s">
        <v>385</v>
      </c>
      <c r="H48" s="136" t="s">
        <v>385</v>
      </c>
      <c r="I48" s="136">
        <v>0.14651999999999998</v>
      </c>
      <c r="J48" s="136">
        <v>1.0256400000000001</v>
      </c>
      <c r="K48" s="136">
        <v>2.1611699999999998</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3.6629999999999998</v>
      </c>
      <c r="AL48" s="147" t="s">
        <v>397</v>
      </c>
    </row>
    <row r="49" spans="1:38" s="2" customFormat="1" ht="26.25" customHeight="1" thickBot="1" x14ac:dyDescent="0.25">
      <c r="A49" s="63" t="s">
        <v>119</v>
      </c>
      <c r="B49" s="63" t="s">
        <v>122</v>
      </c>
      <c r="C49" s="64" t="s">
        <v>123</v>
      </c>
      <c r="D49" s="65"/>
      <c r="E49" s="136">
        <v>2.0185200000000006E-3</v>
      </c>
      <c r="F49" s="136">
        <v>1.7269560000000003E-2</v>
      </c>
      <c r="G49" s="136">
        <v>1.7942400000000003E-3</v>
      </c>
      <c r="H49" s="136">
        <v>8.2983600000000029E-3</v>
      </c>
      <c r="I49" s="136">
        <v>0.13681080000000004</v>
      </c>
      <c r="J49" s="136">
        <v>0.32744880000000004</v>
      </c>
      <c r="K49" s="136">
        <v>0.77825160000000015</v>
      </c>
      <c r="L49" s="136">
        <v>6.7037292000000012E-2</v>
      </c>
      <c r="M49" s="136">
        <v>1.0316880000000002</v>
      </c>
      <c r="N49" s="136">
        <v>0.85226400000000013</v>
      </c>
      <c r="O49" s="136">
        <v>1.5699600000000001E-2</v>
      </c>
      <c r="P49" s="136">
        <v>2.6913600000000006E-2</v>
      </c>
      <c r="Q49" s="136">
        <v>2.9156400000000002E-2</v>
      </c>
      <c r="R49" s="136">
        <v>0.38127600000000006</v>
      </c>
      <c r="S49" s="136">
        <v>0.10765440000000003</v>
      </c>
      <c r="T49" s="136">
        <v>0.26913600000000004</v>
      </c>
      <c r="U49" s="136">
        <v>3.5884800000000008E-2</v>
      </c>
      <c r="V49" s="136">
        <v>0.49341600000000008</v>
      </c>
      <c r="W49" s="136">
        <v>6.7284000000000006</v>
      </c>
      <c r="X49" s="136">
        <v>0.35884800000000006</v>
      </c>
      <c r="Y49" s="136">
        <v>0.44856000000000007</v>
      </c>
      <c r="Z49" s="136">
        <v>0.22428000000000003</v>
      </c>
      <c r="AA49" s="136">
        <v>0.15699600000000005</v>
      </c>
      <c r="AB49" s="136">
        <v>7.9170840000000018</v>
      </c>
      <c r="AC49" s="136" t="s">
        <v>393</v>
      </c>
      <c r="AD49" s="136" t="s">
        <v>393</v>
      </c>
      <c r="AE49" s="137"/>
      <c r="AF49" s="138" t="s">
        <v>385</v>
      </c>
      <c r="AG49" s="138" t="s">
        <v>385</v>
      </c>
      <c r="AH49" s="138" t="s">
        <v>385</v>
      </c>
      <c r="AI49" s="138" t="s">
        <v>385</v>
      </c>
      <c r="AJ49" s="138" t="s">
        <v>385</v>
      </c>
      <c r="AK49" s="138">
        <v>2.2428000000000003</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1.3652516000000001</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13.652516</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2.58290316E-2</v>
      </c>
      <c r="O52" s="136">
        <v>2.58290316E-2</v>
      </c>
      <c r="P52" s="136">
        <v>2.58290316E-2</v>
      </c>
      <c r="Q52" s="136">
        <v>2.58290316E-2</v>
      </c>
      <c r="R52" s="136">
        <v>2.58290316E-2</v>
      </c>
      <c r="S52" s="136">
        <v>2.58290316E-2</v>
      </c>
      <c r="T52" s="136">
        <v>2.58290316E-2</v>
      </c>
      <c r="U52" s="136">
        <v>2.58290316E-2</v>
      </c>
      <c r="V52" s="136">
        <v>2.58290316E-2</v>
      </c>
      <c r="W52" s="136">
        <v>2.8867741199999998E-2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5.0645159999999994</v>
      </c>
      <c r="AL52" s="147" t="s">
        <v>401</v>
      </c>
    </row>
    <row r="53" spans="1:38" s="2" customFormat="1" ht="26.25" customHeight="1" thickBot="1" x14ac:dyDescent="0.25">
      <c r="A53" s="63" t="s">
        <v>119</v>
      </c>
      <c r="B53" s="67" t="s">
        <v>129</v>
      </c>
      <c r="C53" s="69" t="s">
        <v>130</v>
      </c>
      <c r="D53" s="66"/>
      <c r="E53" s="136" t="s">
        <v>385</v>
      </c>
      <c r="F53" s="136">
        <v>2.6872650505693292</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1.3436325252846646</v>
      </c>
      <c r="AL53" s="147" t="s">
        <v>402</v>
      </c>
    </row>
    <row r="54" spans="1:38" s="2" customFormat="1" ht="37.5" customHeight="1" thickBot="1" x14ac:dyDescent="0.25">
      <c r="A54" s="63" t="s">
        <v>119</v>
      </c>
      <c r="B54" s="67" t="s">
        <v>131</v>
      </c>
      <c r="C54" s="69" t="s">
        <v>132</v>
      </c>
      <c r="D54" s="66"/>
      <c r="E54" s="136" t="s">
        <v>385</v>
      </c>
      <c r="F54" s="136">
        <v>8.0470660000000009</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80470.66</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5.4795775163931006E-2</v>
      </c>
      <c r="J57" s="136">
        <v>0.12926430610871872</v>
      </c>
      <c r="K57" s="136">
        <v>0.31817747338974811</v>
      </c>
      <c r="L57" s="136">
        <v>1.6438732549179302E-3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2010</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6.3016834072177471E-3</v>
      </c>
      <c r="J58" s="136">
        <v>7.562018869425545E-2</v>
      </c>
      <c r="K58" s="136">
        <v>0.63016826004476012</v>
      </c>
      <c r="L58" s="136">
        <v>2.8987743673201635E-5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819</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9.0234372819276487E-2</v>
      </c>
      <c r="J59" s="136">
        <v>9.4200718877266651E-2</v>
      </c>
      <c r="K59" s="136">
        <v>9.9158651449754373E-2</v>
      </c>
      <c r="L59" s="136">
        <v>5.5945311147951419E-5</v>
      </c>
      <c r="M59" s="136" t="s">
        <v>392</v>
      </c>
      <c r="N59" s="136">
        <v>0.30922877077221389</v>
      </c>
      <c r="O59" s="136">
        <v>7.3115282135757321E-3</v>
      </c>
      <c r="P59" s="136">
        <v>7.3763579999999978E-4</v>
      </c>
      <c r="Q59" s="136">
        <v>1.7669526516141353E-2</v>
      </c>
      <c r="R59" s="136">
        <v>2.2543878658525175E-2</v>
      </c>
      <c r="S59" s="136">
        <v>1.7211501999999993E-3</v>
      </c>
      <c r="T59" s="136">
        <v>1.4623056427151464E-2</v>
      </c>
      <c r="U59" s="136">
        <v>9.139410266969665E-2</v>
      </c>
      <c r="V59" s="136">
        <v>9.0975081999999957E-2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245.87859999999989</v>
      </c>
      <c r="AL59" s="147" t="s">
        <v>407</v>
      </c>
    </row>
    <row r="60" spans="1:38" s="2" customFormat="1" ht="26.25" customHeight="1" thickBot="1" x14ac:dyDescent="0.25">
      <c r="A60" s="63" t="s">
        <v>53</v>
      </c>
      <c r="B60" s="71" t="s">
        <v>142</v>
      </c>
      <c r="C60" s="64" t="s">
        <v>143</v>
      </c>
      <c r="D60" s="110"/>
      <c r="E60" s="136">
        <v>8.0701899614492225E-3</v>
      </c>
      <c r="F60" s="136">
        <v>1.6393149485411656E-4</v>
      </c>
      <c r="G60" s="136">
        <v>6.814948876846391E-3</v>
      </c>
      <c r="H60" s="136" t="s">
        <v>385</v>
      </c>
      <c r="I60" s="136">
        <v>1.7884699532174488E-3</v>
      </c>
      <c r="J60" s="136">
        <v>2.1457013508685483E-2</v>
      </c>
      <c r="K60" s="136">
        <v>0.17880179688327949</v>
      </c>
      <c r="L60" s="136" t="s">
        <v>385</v>
      </c>
      <c r="M60" s="136">
        <v>2.2008269519071928E-2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17.65585975517185</v>
      </c>
      <c r="AG60" s="138">
        <v>25.621904904744966</v>
      </c>
      <c r="AH60" s="138">
        <v>15.91548142135578</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8.5279073400786873E-2</v>
      </c>
      <c r="J61" s="136">
        <v>0.85279073400786864</v>
      </c>
      <c r="K61" s="136">
        <v>2.8448902023551232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3.1365790110166016</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0.34094474946340608</v>
      </c>
      <c r="F63" s="136">
        <v>0.17328496869442239</v>
      </c>
      <c r="G63" s="136">
        <v>0.18487773921442152</v>
      </c>
      <c r="H63" s="136">
        <v>7.4266551920087532E-4</v>
      </c>
      <c r="I63" s="136">
        <v>0.11108920393401039</v>
      </c>
      <c r="J63" s="136">
        <v>0.11923324661205767</v>
      </c>
      <c r="K63" s="136">
        <v>0.15065106171379269</v>
      </c>
      <c r="L63" s="136" t="s">
        <v>393</v>
      </c>
      <c r="M63" s="136">
        <v>1.2978621855381427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68.812146194785299</v>
      </c>
      <c r="AG63" s="138">
        <v>212.1317338593779</v>
      </c>
      <c r="AH63" s="138">
        <v>1863.281978366929</v>
      </c>
      <c r="AI63" s="138" t="s">
        <v>390</v>
      </c>
      <c r="AJ63" s="138" t="s">
        <v>385</v>
      </c>
      <c r="AK63" s="138" t="s">
        <v>385</v>
      </c>
      <c r="AL63" s="147" t="s">
        <v>399</v>
      </c>
    </row>
    <row r="64" spans="1:38" s="2" customFormat="1" ht="26.25" customHeight="1" thickBot="1" x14ac:dyDescent="0.25">
      <c r="A64" s="63" t="s">
        <v>53</v>
      </c>
      <c r="B64" s="71" t="s">
        <v>150</v>
      </c>
      <c r="C64" s="64" t="s">
        <v>151</v>
      </c>
      <c r="D64" s="65"/>
      <c r="E64" s="136">
        <v>0.20864188157969304</v>
      </c>
      <c r="F64" s="136">
        <v>3.749941134921149E-3</v>
      </c>
      <c r="G64" s="136">
        <v>1.0896884524464882E-3</v>
      </c>
      <c r="H64" s="136">
        <v>3.5159999999999996E-3</v>
      </c>
      <c r="I64" s="136">
        <v>2.0729293107000325E-2</v>
      </c>
      <c r="J64" s="136">
        <v>3.4548823315048431E-2</v>
      </c>
      <c r="K64" s="136">
        <v>5.7581372835845662E-2</v>
      </c>
      <c r="L64" s="136" t="s">
        <v>385</v>
      </c>
      <c r="M64" s="136">
        <v>6.855022066420291E-2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5995.2246546685446</v>
      </c>
      <c r="AI64" s="138" t="s">
        <v>385</v>
      </c>
      <c r="AJ64" s="138" t="s">
        <v>385</v>
      </c>
      <c r="AK64" s="138">
        <v>351.6</v>
      </c>
      <c r="AL64" s="147" t="s">
        <v>411</v>
      </c>
    </row>
    <row r="65" spans="1:38" s="2" customFormat="1" ht="26.25" customHeight="1" thickBot="1" x14ac:dyDescent="0.25">
      <c r="A65" s="63" t="s">
        <v>53</v>
      </c>
      <c r="B65" s="67" t="s">
        <v>152</v>
      </c>
      <c r="C65" s="64" t="s">
        <v>153</v>
      </c>
      <c r="D65" s="65"/>
      <c r="E65" s="136">
        <v>0.13117435201641017</v>
      </c>
      <c r="F65" s="136" t="s">
        <v>385</v>
      </c>
      <c r="G65" s="136" t="s">
        <v>385</v>
      </c>
      <c r="H65" s="136">
        <v>2.9410609126066843E-3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301.827</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t="s">
        <v>390</v>
      </c>
      <c r="F67" s="136" t="s">
        <v>390</v>
      </c>
      <c r="G67" s="136" t="s">
        <v>390</v>
      </c>
      <c r="H67" s="136" t="s">
        <v>390</v>
      </c>
      <c r="I67" s="136" t="s">
        <v>390</v>
      </c>
      <c r="J67" s="136" t="s">
        <v>390</v>
      </c>
      <c r="K67" s="136" t="s">
        <v>390</v>
      </c>
      <c r="L67" s="136" t="s">
        <v>390</v>
      </c>
      <c r="M67" s="136" t="s">
        <v>390</v>
      </c>
      <c r="N67" s="136" t="s">
        <v>390</v>
      </c>
      <c r="O67" s="136" t="s">
        <v>390</v>
      </c>
      <c r="P67" s="136" t="s">
        <v>390</v>
      </c>
      <c r="Q67" s="136" t="s">
        <v>390</v>
      </c>
      <c r="R67" s="136" t="s">
        <v>390</v>
      </c>
      <c r="S67" s="136" t="s">
        <v>390</v>
      </c>
      <c r="T67" s="136" t="s">
        <v>390</v>
      </c>
      <c r="U67" s="136" t="s">
        <v>390</v>
      </c>
      <c r="V67" s="136" t="s">
        <v>390</v>
      </c>
      <c r="W67" s="136" t="s">
        <v>390</v>
      </c>
      <c r="X67" s="136" t="s">
        <v>390</v>
      </c>
      <c r="Y67" s="136" t="s">
        <v>390</v>
      </c>
      <c r="Z67" s="136" t="s">
        <v>390</v>
      </c>
      <c r="AA67" s="136" t="s">
        <v>390</v>
      </c>
      <c r="AB67" s="136" t="s">
        <v>390</v>
      </c>
      <c r="AC67" s="136" t="s">
        <v>390</v>
      </c>
      <c r="AD67" s="136" t="s">
        <v>390</v>
      </c>
      <c r="AE67" s="137"/>
      <c r="AF67" s="138" t="s">
        <v>390</v>
      </c>
      <c r="AG67" s="138" t="s">
        <v>390</v>
      </c>
      <c r="AH67" s="138" t="s">
        <v>390</v>
      </c>
      <c r="AI67" s="138" t="s">
        <v>390</v>
      </c>
      <c r="AJ67" s="138" t="s">
        <v>390</v>
      </c>
      <c r="AK67" s="138" t="s">
        <v>390</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0.69135302592090997</v>
      </c>
      <c r="F70" s="136">
        <v>2.8985331582155185</v>
      </c>
      <c r="G70" s="136">
        <v>1.6093067601392144</v>
      </c>
      <c r="H70" s="136">
        <v>0.23598582334695895</v>
      </c>
      <c r="I70" s="136">
        <v>0.18720919330166028</v>
      </c>
      <c r="J70" s="136">
        <v>0.29376794125662536</v>
      </c>
      <c r="K70" s="136">
        <v>0.44631930348269089</v>
      </c>
      <c r="L70" s="136">
        <v>3.3697654794298845E-3</v>
      </c>
      <c r="M70" s="136">
        <v>4.1041001759127811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174.48426814726949</v>
      </c>
      <c r="AG70" s="138" t="s">
        <v>390</v>
      </c>
      <c r="AH70" s="138">
        <v>1788.8439387429385</v>
      </c>
      <c r="AI70" s="138" t="s">
        <v>390</v>
      </c>
      <c r="AJ70" s="138" t="s">
        <v>390</v>
      </c>
      <c r="AK70" s="138" t="s">
        <v>385</v>
      </c>
      <c r="AL70" s="147" t="s">
        <v>399</v>
      </c>
    </row>
    <row r="71" spans="1:38" s="2" customFormat="1" ht="26.25" customHeight="1" thickBot="1" x14ac:dyDescent="0.25">
      <c r="A71" s="63" t="s">
        <v>53</v>
      </c>
      <c r="B71" s="63" t="s">
        <v>163</v>
      </c>
      <c r="C71" s="64" t="s">
        <v>164</v>
      </c>
      <c r="D71" s="70"/>
      <c r="E71" s="136">
        <v>6.1335120992371417E-5</v>
      </c>
      <c r="F71" s="136">
        <v>3.1199146052374118</v>
      </c>
      <c r="G71" s="136">
        <v>1.9623101467286796E-6</v>
      </c>
      <c r="H71" s="136">
        <v>1.2043710621601783E-4</v>
      </c>
      <c r="I71" s="136">
        <v>1.7295278315662872E-6</v>
      </c>
      <c r="J71" s="136">
        <v>2.1672664483420538E-6</v>
      </c>
      <c r="K71" s="136">
        <v>2.1888744360654997E-6</v>
      </c>
      <c r="L71" s="136" t="s">
        <v>393</v>
      </c>
      <c r="M71" s="136">
        <v>1.3093146344913164E-5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2.9117957519258835</v>
      </c>
      <c r="F72" s="136">
        <v>0.20055484429268458</v>
      </c>
      <c r="G72" s="136">
        <v>6.9366833183260184</v>
      </c>
      <c r="H72" s="136">
        <v>9.745899413085541E-4</v>
      </c>
      <c r="I72" s="136">
        <v>1.0603878073109527</v>
      </c>
      <c r="J72" s="136">
        <v>1.677263845179229</v>
      </c>
      <c r="K72" s="136">
        <v>7.1646676844389425</v>
      </c>
      <c r="L72" s="136">
        <v>3.8173961063194296E-3</v>
      </c>
      <c r="M72" s="136">
        <v>57.080410072714216</v>
      </c>
      <c r="N72" s="136">
        <v>20.071453767809153</v>
      </c>
      <c r="O72" s="136">
        <v>8.3933147340376518E-2</v>
      </c>
      <c r="P72" s="136">
        <v>0.21602919944061766</v>
      </c>
      <c r="Q72" s="136">
        <v>0.48038742865806572</v>
      </c>
      <c r="R72" s="136">
        <v>0.7445228123679698</v>
      </c>
      <c r="S72" s="136">
        <v>1.4910811610618075</v>
      </c>
      <c r="T72" s="136">
        <v>0.90820607351857019</v>
      </c>
      <c r="U72" s="136">
        <v>9.4843533333333341E-2</v>
      </c>
      <c r="V72" s="136">
        <v>8.18263274444522</v>
      </c>
      <c r="W72" s="136">
        <v>37.29166166666667</v>
      </c>
      <c r="X72" s="136" t="s">
        <v>393</v>
      </c>
      <c r="Y72" s="136" t="s">
        <v>393</v>
      </c>
      <c r="Z72" s="136" t="s">
        <v>393</v>
      </c>
      <c r="AA72" s="136" t="s">
        <v>393</v>
      </c>
      <c r="AB72" s="136">
        <v>11.366888906666667</v>
      </c>
      <c r="AC72" s="136">
        <v>0.12803</v>
      </c>
      <c r="AD72" s="136">
        <v>18.709164166666667</v>
      </c>
      <c r="AE72" s="137"/>
      <c r="AF72" s="138">
        <v>4.9478472024906885</v>
      </c>
      <c r="AG72" s="138">
        <v>55990.98303060235</v>
      </c>
      <c r="AH72" s="138">
        <v>5862.3149714710335</v>
      </c>
      <c r="AI72" s="138" t="s">
        <v>390</v>
      </c>
      <c r="AJ72" s="138" t="s">
        <v>390</v>
      </c>
      <c r="AK72" s="138">
        <v>6646.7630000000008</v>
      </c>
      <c r="AL72" s="147" t="s">
        <v>417</v>
      </c>
    </row>
    <row r="73" spans="1:38" s="2" customFormat="1" ht="26.25" customHeight="1" thickBot="1" x14ac:dyDescent="0.25">
      <c r="A73" s="63" t="s">
        <v>53</v>
      </c>
      <c r="B73" s="63" t="s">
        <v>167</v>
      </c>
      <c r="C73" s="64" t="s">
        <v>168</v>
      </c>
      <c r="D73" s="65"/>
      <c r="E73" s="136">
        <v>0.42144012668054326</v>
      </c>
      <c r="F73" s="136">
        <v>3.6736128608476082E-2</v>
      </c>
      <c r="G73" s="136">
        <v>0.28454640124889097</v>
      </c>
      <c r="H73" s="136">
        <v>2.1331896178501796E-5</v>
      </c>
      <c r="I73" s="136">
        <v>0.15063065275540208</v>
      </c>
      <c r="J73" s="136">
        <v>0.19097900245143246</v>
      </c>
      <c r="K73" s="136">
        <v>0.21230928598239274</v>
      </c>
      <c r="L73" s="136">
        <v>1.5063065275540209E-2</v>
      </c>
      <c r="M73" s="136">
        <v>2.8308306738381219</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343.83729755043413</v>
      </c>
      <c r="AH73" s="138">
        <v>557.88433949037505</v>
      </c>
      <c r="AI73" s="138" t="s">
        <v>390</v>
      </c>
      <c r="AJ73" s="138" t="s">
        <v>390</v>
      </c>
      <c r="AK73" s="138">
        <v>165</v>
      </c>
      <c r="AL73" s="147" t="s">
        <v>418</v>
      </c>
    </row>
    <row r="74" spans="1:38" s="2" customFormat="1" ht="26.25" customHeight="1" thickBot="1" x14ac:dyDescent="0.25">
      <c r="A74" s="63" t="s">
        <v>53</v>
      </c>
      <c r="B74" s="63" t="s">
        <v>169</v>
      </c>
      <c r="C74" s="64" t="s">
        <v>170</v>
      </c>
      <c r="D74" s="65"/>
      <c r="E74" s="136">
        <v>0.22215586111679966</v>
      </c>
      <c r="F74" s="136">
        <v>1.5320638907034279E-3</v>
      </c>
      <c r="G74" s="136">
        <v>0.70472164450023289</v>
      </c>
      <c r="H74" s="136" t="s">
        <v>393</v>
      </c>
      <c r="I74" s="136">
        <v>4.7590031046703805E-2</v>
      </c>
      <c r="J74" s="136">
        <v>5.3587786994951925E-2</v>
      </c>
      <c r="K74" s="136">
        <v>5.810594284715289E-2</v>
      </c>
      <c r="L74" s="136">
        <v>1.0945707140741876E-3</v>
      </c>
      <c r="M74" s="136">
        <v>5.6079691537398793</v>
      </c>
      <c r="N74" s="136" t="s">
        <v>393</v>
      </c>
      <c r="O74" s="136" t="s">
        <v>393</v>
      </c>
      <c r="P74" s="136" t="s">
        <v>393</v>
      </c>
      <c r="Q74" s="136" t="s">
        <v>393</v>
      </c>
      <c r="R74" s="136" t="s">
        <v>393</v>
      </c>
      <c r="S74" s="136" t="s">
        <v>393</v>
      </c>
      <c r="T74" s="136" t="s">
        <v>393</v>
      </c>
      <c r="U74" s="136" t="s">
        <v>393</v>
      </c>
      <c r="V74" s="136" t="s">
        <v>393</v>
      </c>
      <c r="W74" s="136" t="s">
        <v>393</v>
      </c>
      <c r="X74" s="136">
        <v>0.5966999999999999</v>
      </c>
      <c r="Y74" s="136">
        <v>0.5966999999999999</v>
      </c>
      <c r="Z74" s="136">
        <v>0.5966999999999999</v>
      </c>
      <c r="AA74" s="136">
        <v>7.2930000000000009E-2</v>
      </c>
      <c r="AB74" s="136">
        <v>1.86303</v>
      </c>
      <c r="AC74" s="136" t="s">
        <v>393</v>
      </c>
      <c r="AD74" s="136" t="s">
        <v>385</v>
      </c>
      <c r="AE74" s="137"/>
      <c r="AF74" s="138">
        <v>1.9186942868992005E-2</v>
      </c>
      <c r="AG74" s="138" t="s">
        <v>390</v>
      </c>
      <c r="AH74" s="138">
        <v>10466.350867406853</v>
      </c>
      <c r="AI74" s="138">
        <v>78.957560251187203</v>
      </c>
      <c r="AJ74" s="138">
        <v>94.160145764290547</v>
      </c>
      <c r="AK74" s="138">
        <v>66.3</v>
      </c>
      <c r="AL74" s="147" t="s">
        <v>419</v>
      </c>
    </row>
    <row r="75" spans="1:38" s="2" customFormat="1" ht="26.25" customHeight="1" thickBot="1" x14ac:dyDescent="0.25">
      <c r="A75" s="63" t="s">
        <v>53</v>
      </c>
      <c r="B75" s="63" t="s">
        <v>171</v>
      </c>
      <c r="C75" s="64" t="s">
        <v>172</v>
      </c>
      <c r="D75" s="70"/>
      <c r="E75" s="136">
        <v>0.71494584268954708</v>
      </c>
      <c r="F75" s="136">
        <v>6.28997576515836E-3</v>
      </c>
      <c r="G75" s="136">
        <v>0.33374857051713525</v>
      </c>
      <c r="H75" s="136">
        <v>5.8910257672048635E-4</v>
      </c>
      <c r="I75" s="136">
        <v>1.6906427278195566E-3</v>
      </c>
      <c r="J75" s="136">
        <v>2.0287665326967439E-2</v>
      </c>
      <c r="K75" s="136">
        <v>0.16906384603558064</v>
      </c>
      <c r="L75" s="136" t="s">
        <v>393</v>
      </c>
      <c r="M75" s="136">
        <v>2.3035150474154777</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845.74996603441934</v>
      </c>
      <c r="AG75" s="138" t="s">
        <v>390</v>
      </c>
      <c r="AH75" s="138">
        <v>3108.2517721691893</v>
      </c>
      <c r="AI75" s="138" t="s">
        <v>390</v>
      </c>
      <c r="AJ75" s="138" t="s">
        <v>390</v>
      </c>
      <c r="AK75" s="138">
        <v>205.69459406173607</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2.3076939823886256E-2</v>
      </c>
      <c r="F78" s="136">
        <v>5.1144443452808995E-3</v>
      </c>
      <c r="G78" s="136">
        <v>1.4119920907381872E-2</v>
      </c>
      <c r="H78" s="136" t="s">
        <v>393</v>
      </c>
      <c r="I78" s="136">
        <v>6.893800896422525E-3</v>
      </c>
      <c r="J78" s="136">
        <v>8.7386204201211209E-3</v>
      </c>
      <c r="K78" s="136">
        <v>2.0838707311206794E-2</v>
      </c>
      <c r="L78" s="136">
        <v>6.8938008964225253E-6</v>
      </c>
      <c r="M78" s="136">
        <v>2.1248244416197828</v>
      </c>
      <c r="N78" s="136">
        <v>1.11537</v>
      </c>
      <c r="O78" s="136">
        <v>0.43822012499999996</v>
      </c>
      <c r="P78" s="136">
        <v>1.2575249999999996E-3</v>
      </c>
      <c r="Q78" s="136">
        <v>0.23236874999999996</v>
      </c>
      <c r="R78" s="136">
        <v>0.87479999999999991</v>
      </c>
      <c r="S78" s="136">
        <v>2.2444087499999998</v>
      </c>
      <c r="T78" s="136">
        <v>0.47138051250000002</v>
      </c>
      <c r="U78" s="136" t="s">
        <v>393</v>
      </c>
      <c r="V78" s="136" t="s">
        <v>393</v>
      </c>
      <c r="W78" s="136">
        <v>1.5038085375000001</v>
      </c>
      <c r="X78" s="136" t="s">
        <v>393</v>
      </c>
      <c r="Y78" s="136" t="s">
        <v>393</v>
      </c>
      <c r="Z78" s="136" t="s">
        <v>393</v>
      </c>
      <c r="AA78" s="136" t="s">
        <v>393</v>
      </c>
      <c r="AB78" s="136" t="s">
        <v>393</v>
      </c>
      <c r="AC78" s="136" t="s">
        <v>393</v>
      </c>
      <c r="AD78" s="136">
        <v>4.9207499999999993E-5</v>
      </c>
      <c r="AE78" s="137"/>
      <c r="AF78" s="138" t="s">
        <v>390</v>
      </c>
      <c r="AG78" s="138">
        <v>138.99489704228696</v>
      </c>
      <c r="AH78" s="138">
        <v>185.9728059189427</v>
      </c>
      <c r="AI78" s="138" t="s">
        <v>390</v>
      </c>
      <c r="AJ78" s="138" t="s">
        <v>390</v>
      </c>
      <c r="AK78" s="138">
        <v>54.674999999999997</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0.27373346990018149</v>
      </c>
      <c r="F80" s="136">
        <v>0.1127520919497049</v>
      </c>
      <c r="G80" s="136">
        <v>0.20829212036357456</v>
      </c>
      <c r="H80" s="136">
        <v>8.9781124164300275E-3</v>
      </c>
      <c r="I80" s="136">
        <v>0.10364982214270924</v>
      </c>
      <c r="J80" s="136">
        <v>0.12732808810746721</v>
      </c>
      <c r="K80" s="136">
        <v>0.14156183144383094</v>
      </c>
      <c r="L80" s="136" t="s">
        <v>393</v>
      </c>
      <c r="M80" s="136">
        <v>1.1995435184779222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1.5595464054168719E-3</v>
      </c>
      <c r="AG80" s="138">
        <v>-1.1816152973963498E-4</v>
      </c>
      <c r="AH80" s="138">
        <v>0.16641655187070969</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4.6989352428842137</v>
      </c>
      <c r="G82" s="136" t="s">
        <v>385</v>
      </c>
      <c r="H82" s="136" t="s">
        <v>385</v>
      </c>
      <c r="I82" s="136" t="s">
        <v>393</v>
      </c>
      <c r="J82" s="136" t="s">
        <v>385</v>
      </c>
      <c r="K82" s="136" t="s">
        <v>385</v>
      </c>
      <c r="L82" s="136" t="s">
        <v>385</v>
      </c>
      <c r="M82" s="136" t="s">
        <v>385</v>
      </c>
      <c r="N82" s="136" t="s">
        <v>385</v>
      </c>
      <c r="O82" s="136" t="s">
        <v>385</v>
      </c>
      <c r="P82" s="136">
        <v>2.9717669333333332E-2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5306726.666666667</v>
      </c>
      <c r="AL82" s="147" t="s">
        <v>430</v>
      </c>
    </row>
    <row r="83" spans="1:38" s="2" customFormat="1" ht="26.25" customHeight="1" thickBot="1" x14ac:dyDescent="0.25">
      <c r="A83" s="63" t="s">
        <v>53</v>
      </c>
      <c r="B83" s="74" t="s">
        <v>188</v>
      </c>
      <c r="C83" s="75" t="s">
        <v>189</v>
      </c>
      <c r="D83" s="65"/>
      <c r="E83" s="136" t="s">
        <v>393</v>
      </c>
      <c r="F83" s="136">
        <v>3.1365288408973603E-2</v>
      </c>
      <c r="G83" s="136" t="s">
        <v>393</v>
      </c>
      <c r="H83" s="136" t="s">
        <v>385</v>
      </c>
      <c r="I83" s="136">
        <v>7.2620734672224083E-3</v>
      </c>
      <c r="J83" s="136">
        <v>9.717218683513407E-3</v>
      </c>
      <c r="K83" s="136">
        <v>8.3412983245515118E-2</v>
      </c>
      <c r="L83" s="136">
        <v>4.1393818763167726E-4</v>
      </c>
      <c r="M83" s="136" t="s">
        <v>393</v>
      </c>
      <c r="N83" s="136" t="s">
        <v>385</v>
      </c>
      <c r="O83" s="136" t="s">
        <v>385</v>
      </c>
      <c r="P83" s="136" t="s">
        <v>385</v>
      </c>
      <c r="Q83" s="136" t="s">
        <v>385</v>
      </c>
      <c r="R83" s="136" t="s">
        <v>385</v>
      </c>
      <c r="S83" s="136" t="s">
        <v>385</v>
      </c>
      <c r="T83" s="136" t="s">
        <v>385</v>
      </c>
      <c r="U83" s="136" t="s">
        <v>385</v>
      </c>
      <c r="V83" s="136" t="s">
        <v>385</v>
      </c>
      <c r="W83" s="136">
        <v>1.1430999999999998E-2</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163300</v>
      </c>
      <c r="AL83" s="147" t="s">
        <v>431</v>
      </c>
    </row>
    <row r="84" spans="1:38" s="2" customFormat="1" ht="26.25" customHeight="1" thickBot="1" x14ac:dyDescent="0.25">
      <c r="A84" s="63" t="s">
        <v>53</v>
      </c>
      <c r="B84" s="74" t="s">
        <v>190</v>
      </c>
      <c r="C84" s="75" t="s">
        <v>191</v>
      </c>
      <c r="D84" s="65"/>
      <c r="E84" s="136" t="s">
        <v>393</v>
      </c>
      <c r="F84" s="136">
        <v>2.9848529647200708E-2</v>
      </c>
      <c r="G84" s="136" t="s">
        <v>385</v>
      </c>
      <c r="H84" s="136" t="s">
        <v>385</v>
      </c>
      <c r="I84" s="136">
        <v>5.2811859346148946E-2</v>
      </c>
      <c r="J84" s="136">
        <v>6.6181944914432855E-2</v>
      </c>
      <c r="K84" s="136">
        <v>6.6850461189375363E-2</v>
      </c>
      <c r="L84" s="136">
        <v>6.8655417149993624E-4</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83.168999999999997</v>
      </c>
      <c r="AL84" s="147" t="s">
        <v>432</v>
      </c>
    </row>
    <row r="85" spans="1:38" s="2" customFormat="1" ht="26.25" customHeight="1" thickBot="1" x14ac:dyDescent="0.25">
      <c r="A85" s="63" t="s">
        <v>185</v>
      </c>
      <c r="B85" s="69" t="s">
        <v>192</v>
      </c>
      <c r="C85" s="75" t="s">
        <v>373</v>
      </c>
      <c r="D85" s="65"/>
      <c r="E85" s="136" t="s">
        <v>385</v>
      </c>
      <c r="F85" s="136">
        <v>16.244421124652398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10.265377661559887</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10.471022280211404</v>
      </c>
      <c r="AL86" s="147" t="s">
        <v>434</v>
      </c>
    </row>
    <row r="87" spans="1:38" s="2" customFormat="1" ht="26.25" customHeight="1" thickBot="1" x14ac:dyDescent="0.25">
      <c r="A87" s="63" t="s">
        <v>185</v>
      </c>
      <c r="B87" s="69" t="s">
        <v>195</v>
      </c>
      <c r="C87" s="73" t="s">
        <v>196</v>
      </c>
      <c r="D87" s="65"/>
      <c r="E87" s="136" t="s">
        <v>385</v>
      </c>
      <c r="F87" s="136">
        <v>6.3226376712121238E-2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8.8763674863636427E-2</v>
      </c>
      <c r="AL87" s="147" t="s">
        <v>434</v>
      </c>
    </row>
    <row r="88" spans="1:38" s="2" customFormat="1" ht="26.25" customHeight="1" thickBot="1" x14ac:dyDescent="0.25">
      <c r="A88" s="63" t="s">
        <v>185</v>
      </c>
      <c r="B88" s="69" t="s">
        <v>197</v>
      </c>
      <c r="C88" s="73" t="s">
        <v>198</v>
      </c>
      <c r="D88" s="65"/>
      <c r="E88" s="136" t="s">
        <v>393</v>
      </c>
      <c r="F88" s="136">
        <v>4.0649331802479258</v>
      </c>
      <c r="G88" s="136" t="s">
        <v>393</v>
      </c>
      <c r="H88" s="136" t="s">
        <v>393</v>
      </c>
      <c r="I88" s="136" t="s">
        <v>393</v>
      </c>
      <c r="J88" s="136" t="s">
        <v>393</v>
      </c>
      <c r="K88" s="136" t="s">
        <v>393</v>
      </c>
      <c r="L88" s="136" t="s">
        <v>393</v>
      </c>
      <c r="M88" s="136" t="s">
        <v>393</v>
      </c>
      <c r="N88" s="136" t="s">
        <v>393</v>
      </c>
      <c r="O88" s="136">
        <v>8.3168999999999999E-6</v>
      </c>
      <c r="P88" s="136" t="s">
        <v>393</v>
      </c>
      <c r="Q88" s="136">
        <v>4.1584499999999995E-5</v>
      </c>
      <c r="R88" s="136">
        <v>4.9901399999999999E-4</v>
      </c>
      <c r="S88" s="136" t="s">
        <v>393</v>
      </c>
      <c r="T88" s="136">
        <v>4.1584500000000002E-3</v>
      </c>
      <c r="U88" s="136">
        <v>4.1584499999999995E-5</v>
      </c>
      <c r="V88" s="136" t="s">
        <v>393</v>
      </c>
      <c r="W88" s="136" t="s">
        <v>393</v>
      </c>
      <c r="X88" s="136" t="s">
        <v>393</v>
      </c>
      <c r="Y88" s="136" t="s">
        <v>393</v>
      </c>
      <c r="Z88" s="136" t="s">
        <v>393</v>
      </c>
      <c r="AA88" s="136" t="s">
        <v>393</v>
      </c>
      <c r="AB88" s="136">
        <v>0.21208094999999996</v>
      </c>
      <c r="AC88" s="136" t="s">
        <v>393</v>
      </c>
      <c r="AD88" s="136" t="s">
        <v>393</v>
      </c>
      <c r="AE88" s="137"/>
      <c r="AF88" s="138" t="s">
        <v>385</v>
      </c>
      <c r="AG88" s="138" t="s">
        <v>385</v>
      </c>
      <c r="AH88" s="138" t="s">
        <v>385</v>
      </c>
      <c r="AI88" s="138" t="s">
        <v>385</v>
      </c>
      <c r="AJ88" s="138" t="s">
        <v>385</v>
      </c>
      <c r="AK88" s="138">
        <v>7.4595091000000826</v>
      </c>
      <c r="AL88" s="147" t="s">
        <v>434</v>
      </c>
    </row>
    <row r="89" spans="1:38" s="2" customFormat="1" ht="26.25" customHeight="1" thickBot="1" x14ac:dyDescent="0.25">
      <c r="A89" s="63" t="s">
        <v>185</v>
      </c>
      <c r="B89" s="69" t="s">
        <v>199</v>
      </c>
      <c r="C89" s="73" t="s">
        <v>200</v>
      </c>
      <c r="D89" s="65"/>
      <c r="E89" s="136" t="s">
        <v>385</v>
      </c>
      <c r="F89" s="136">
        <v>2.1081148491212227</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4.5054564157878705</v>
      </c>
      <c r="AL89" s="147" t="s">
        <v>434</v>
      </c>
    </row>
    <row r="90" spans="1:38" s="7" customFormat="1" ht="26.25" customHeight="1" thickBot="1" x14ac:dyDescent="0.25">
      <c r="A90" s="63" t="s">
        <v>185</v>
      </c>
      <c r="B90" s="69" t="s">
        <v>201</v>
      </c>
      <c r="C90" s="73" t="s">
        <v>202</v>
      </c>
      <c r="D90" s="65"/>
      <c r="E90" s="136" t="s">
        <v>385</v>
      </c>
      <c r="F90" s="136">
        <v>2.3989058309545559</v>
      </c>
      <c r="G90" s="136">
        <v>1.2751869274388559E-2</v>
      </c>
      <c r="H90" s="136" t="s">
        <v>385</v>
      </c>
      <c r="I90" s="136" t="s">
        <v>385</v>
      </c>
      <c r="J90" s="136" t="s">
        <v>385</v>
      </c>
      <c r="K90" s="136" t="s">
        <v>385</v>
      </c>
      <c r="L90" s="136" t="s">
        <v>385</v>
      </c>
      <c r="M90" s="136" t="s">
        <v>385</v>
      </c>
      <c r="N90" s="136">
        <v>1.3601993892681127E-4</v>
      </c>
      <c r="O90" s="136">
        <v>1.7002492365851408E-4</v>
      </c>
      <c r="P90" s="136">
        <v>8.5012461829257039E-5</v>
      </c>
      <c r="Q90" s="136">
        <v>1.8702741602436555E-4</v>
      </c>
      <c r="R90" s="136">
        <v>1.1901744656095997E-4</v>
      </c>
      <c r="S90" s="136">
        <v>8.5012461829257039E-5</v>
      </c>
      <c r="T90" s="136">
        <v>8.5012461829257039E-5</v>
      </c>
      <c r="U90" s="136">
        <v>6.8009969463405637E-5</v>
      </c>
      <c r="V90" s="136">
        <v>3.1964685647800657</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0.55863296616667135</v>
      </c>
      <c r="AL90" s="145" t="s">
        <v>434</v>
      </c>
    </row>
    <row r="91" spans="1:38" s="2" customFormat="1" ht="26.25" customHeight="1" thickBot="1" x14ac:dyDescent="0.25">
      <c r="A91" s="63" t="s">
        <v>185</v>
      </c>
      <c r="B91" s="67" t="s">
        <v>374</v>
      </c>
      <c r="C91" s="69" t="s">
        <v>203</v>
      </c>
      <c r="D91" s="65"/>
      <c r="E91" s="136">
        <v>7.6214824032000005E-4</v>
      </c>
      <c r="F91" s="136">
        <v>2.0274841312000001E-3</v>
      </c>
      <c r="G91" s="136">
        <v>9.4377512640000146E-5</v>
      </c>
      <c r="H91" s="136">
        <v>1.7384419720000003E-3</v>
      </c>
      <c r="I91" s="136">
        <v>1.1311968528214082E-2</v>
      </c>
      <c r="J91" s="136">
        <v>1.1313467943133442E-2</v>
      </c>
      <c r="K91" s="136">
        <v>1.1313777638878562E-2</v>
      </c>
      <c r="L91" s="136">
        <v>5.0896554120000012E-3</v>
      </c>
      <c r="M91" s="136">
        <v>2.3304926016800002E-2</v>
      </c>
      <c r="N91" s="136">
        <v>2.4500652288000038E-2</v>
      </c>
      <c r="O91" s="136">
        <v>2.3083203033600003E-3</v>
      </c>
      <c r="P91" s="136">
        <v>1.7812974240000027E-6</v>
      </c>
      <c r="Q91" s="136">
        <v>4.1563606560000064E-5</v>
      </c>
      <c r="R91" s="136">
        <v>4.8751297920000076E-4</v>
      </c>
      <c r="S91" s="136">
        <v>1.6137438480000023E-2</v>
      </c>
      <c r="T91" s="136">
        <v>2.0685594960000017E-3</v>
      </c>
      <c r="U91" s="136" t="s">
        <v>393</v>
      </c>
      <c r="V91" s="136">
        <v>9.2562508560000128E-3</v>
      </c>
      <c r="W91" s="136">
        <v>4.1890168000000007E-5</v>
      </c>
      <c r="X91" s="136">
        <v>4.6498086480000008E-5</v>
      </c>
      <c r="Y91" s="136">
        <v>1.8850575600000003E-5</v>
      </c>
      <c r="Z91" s="136">
        <v>1.8850575600000003E-5</v>
      </c>
      <c r="AA91" s="136">
        <v>1.8850575600000003E-5</v>
      </c>
      <c r="AB91" s="136">
        <v>1.0304981328000001E-4</v>
      </c>
      <c r="AC91" s="136" t="s">
        <v>393</v>
      </c>
      <c r="AD91" s="136" t="s">
        <v>393</v>
      </c>
      <c r="AE91" s="137"/>
      <c r="AF91" s="138" t="s">
        <v>390</v>
      </c>
      <c r="AG91" s="138" t="s">
        <v>390</v>
      </c>
      <c r="AH91" s="138" t="s">
        <v>390</v>
      </c>
      <c r="AI91" s="138" t="s">
        <v>390</v>
      </c>
      <c r="AJ91" s="138" t="s">
        <v>390</v>
      </c>
      <c r="AK91" s="138">
        <v>0.45015251200000012</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1.9566915205036933E-2</v>
      </c>
      <c r="J92" s="136">
        <v>7.3090439483223094E-2</v>
      </c>
      <c r="K92" s="136">
        <v>0.17920702931409541</v>
      </c>
      <c r="L92" s="136">
        <v>5.0873979533096018E-4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200.21743146965309</v>
      </c>
      <c r="AL92" s="147" t="s">
        <v>426</v>
      </c>
    </row>
    <row r="93" spans="1:38" s="2" customFormat="1" ht="26.25" customHeight="1" thickBot="1" x14ac:dyDescent="0.25">
      <c r="A93" s="63" t="s">
        <v>53</v>
      </c>
      <c r="B93" s="67" t="s">
        <v>206</v>
      </c>
      <c r="C93" s="64" t="s">
        <v>375</v>
      </c>
      <c r="D93" s="70"/>
      <c r="E93" s="136" t="s">
        <v>385</v>
      </c>
      <c r="F93" s="136">
        <v>0.62695373769015672</v>
      </c>
      <c r="G93" s="136" t="s">
        <v>385</v>
      </c>
      <c r="H93" s="136" t="s">
        <v>385</v>
      </c>
      <c r="I93" s="136">
        <v>4.2682553991986086E-4</v>
      </c>
      <c r="J93" s="136">
        <v>1.7073016955314511E-3</v>
      </c>
      <c r="K93" s="136">
        <v>4.2682542093833362E-3</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214.01053152722179</v>
      </c>
      <c r="AL93" s="147" t="s">
        <v>427</v>
      </c>
    </row>
    <row r="94" spans="1:38" s="2" customFormat="1" ht="26.25" customHeight="1" thickBot="1" x14ac:dyDescent="0.25">
      <c r="A94" s="63" t="s">
        <v>53</v>
      </c>
      <c r="B94" s="76" t="s">
        <v>376</v>
      </c>
      <c r="C94" s="64" t="s">
        <v>207</v>
      </c>
      <c r="D94" s="65"/>
      <c r="E94" s="136">
        <v>2.5032262834519481E-4</v>
      </c>
      <c r="F94" s="136">
        <v>2.3036248650209066E-2</v>
      </c>
      <c r="G94" s="136">
        <v>3.5328822414338587E-6</v>
      </c>
      <c r="H94" s="136">
        <v>1.8808287162539051E-3</v>
      </c>
      <c r="I94" s="136">
        <v>4.0573366678691748E-4</v>
      </c>
      <c r="J94" s="136">
        <v>1.4209375248716506E-3</v>
      </c>
      <c r="K94" s="136">
        <v>3.4558421779491435E-3</v>
      </c>
      <c r="L94" s="136" t="s">
        <v>393</v>
      </c>
      <c r="M94" s="136">
        <v>4.1571369417270292E-5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0.56739846331992483</v>
      </c>
      <c r="AI94" s="138" t="s">
        <v>385</v>
      </c>
      <c r="AJ94" s="138" t="s">
        <v>385</v>
      </c>
      <c r="AK94" s="138" t="s">
        <v>385</v>
      </c>
      <c r="AL94" s="147" t="s">
        <v>385</v>
      </c>
    </row>
    <row r="95" spans="1:38" s="2" customFormat="1" ht="26.25" customHeight="1" thickBot="1" x14ac:dyDescent="0.25">
      <c r="A95" s="63" t="s">
        <v>53</v>
      </c>
      <c r="B95" s="76" t="s">
        <v>208</v>
      </c>
      <c r="C95" s="64" t="s">
        <v>209</v>
      </c>
      <c r="D95" s="70"/>
      <c r="E95" s="136">
        <v>0.30971110847245337</v>
      </c>
      <c r="F95" s="136">
        <v>0.29775841880106957</v>
      </c>
      <c r="G95" s="136">
        <v>2.2864259368669143E-3</v>
      </c>
      <c r="H95" s="136">
        <v>2.5475597319510857E-3</v>
      </c>
      <c r="I95" s="136">
        <v>4.8932916838845084E-2</v>
      </c>
      <c r="J95" s="136">
        <v>0.19495227913950058</v>
      </c>
      <c r="K95" s="136">
        <v>0.48699092994149873</v>
      </c>
      <c r="L95" s="136" t="s">
        <v>393</v>
      </c>
      <c r="M95" s="136">
        <v>0.39417566269601212</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5.9031965187219058E-2</v>
      </c>
      <c r="AG95" s="138" t="s">
        <v>390</v>
      </c>
      <c r="AH95" s="138">
        <v>0.11720058855144533</v>
      </c>
      <c r="AI95" s="138">
        <v>0.40430737416220275</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5.3067266666666668E-2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0.53067266666666679</v>
      </c>
      <c r="AE97" s="137"/>
      <c r="AF97" s="138" t="s">
        <v>385</v>
      </c>
      <c r="AG97" s="138" t="s">
        <v>385</v>
      </c>
      <c r="AH97" s="138" t="s">
        <v>385</v>
      </c>
      <c r="AI97" s="138" t="s">
        <v>385</v>
      </c>
      <c r="AJ97" s="138" t="s">
        <v>385</v>
      </c>
      <c r="AK97" s="138">
        <v>5306726.666666667</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7.97728988169044E-2</v>
      </c>
      <c r="F99" s="139">
        <v>6.6847662493665769</v>
      </c>
      <c r="G99" s="139" t="s">
        <v>385</v>
      </c>
      <c r="H99" s="139">
        <v>2.117515606379198</v>
      </c>
      <c r="I99" s="139">
        <v>8.7401811780821931E-2</v>
      </c>
      <c r="J99" s="139">
        <v>0.13430034493150686</v>
      </c>
      <c r="K99" s="139">
        <v>0.29418170794520543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361902</v>
      </c>
      <c r="AL99" s="148" t="s">
        <v>389</v>
      </c>
    </row>
    <row r="100" spans="1:38" s="2" customFormat="1" ht="26.25" customHeight="1" thickBot="1" x14ac:dyDescent="0.25">
      <c r="A100" s="63" t="s">
        <v>216</v>
      </c>
      <c r="B100" s="63" t="s">
        <v>218</v>
      </c>
      <c r="C100" s="64" t="s">
        <v>378</v>
      </c>
      <c r="D100" s="77"/>
      <c r="E100" s="139">
        <v>0.1342725493229254</v>
      </c>
      <c r="F100" s="139">
        <v>8.8595708603559302</v>
      </c>
      <c r="G100" s="139" t="s">
        <v>385</v>
      </c>
      <c r="H100" s="139">
        <v>3.7421981087554528</v>
      </c>
      <c r="I100" s="139">
        <v>0.13288637610958909</v>
      </c>
      <c r="J100" s="139">
        <v>0.20063547572602741</v>
      </c>
      <c r="K100" s="139">
        <v>0.43716812471232869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1034668</v>
      </c>
      <c r="AL100" s="148" t="s">
        <v>389</v>
      </c>
    </row>
    <row r="101" spans="1:38" s="2" customFormat="1" ht="26.25" customHeight="1" thickBot="1" x14ac:dyDescent="0.25">
      <c r="A101" s="63" t="s">
        <v>216</v>
      </c>
      <c r="B101" s="63" t="s">
        <v>219</v>
      </c>
      <c r="C101" s="64" t="s">
        <v>220</v>
      </c>
      <c r="D101" s="77"/>
      <c r="E101" s="139">
        <v>1.7973064065304949E-2</v>
      </c>
      <c r="F101" s="139">
        <v>8.9783447000000002E-2</v>
      </c>
      <c r="G101" s="139" t="s">
        <v>385</v>
      </c>
      <c r="H101" s="139">
        <v>0.88453375678960833</v>
      </c>
      <c r="I101" s="139">
        <v>1.0625259999999999E-2</v>
      </c>
      <c r="J101" s="139">
        <v>1.5666149646000004E-2</v>
      </c>
      <c r="K101" s="139">
        <v>3.6554349174000002E-2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531263</v>
      </c>
      <c r="AL101" s="148" t="s">
        <v>389</v>
      </c>
    </row>
    <row r="102" spans="1:38" s="2" customFormat="1" ht="26.25" customHeight="1" thickBot="1" x14ac:dyDescent="0.25">
      <c r="A102" s="63" t="s">
        <v>216</v>
      </c>
      <c r="B102" s="63" t="s">
        <v>221</v>
      </c>
      <c r="C102" s="64" t="s">
        <v>356</v>
      </c>
      <c r="D102" s="77"/>
      <c r="E102" s="139">
        <v>2.1611253534996211E-2</v>
      </c>
      <c r="F102" s="139">
        <v>1.64945633</v>
      </c>
      <c r="G102" s="139" t="s">
        <v>385</v>
      </c>
      <c r="H102" s="139">
        <v>6.2933890786390938</v>
      </c>
      <c r="I102" s="139">
        <v>1.4923128000000001E-2</v>
      </c>
      <c r="J102" s="139">
        <v>0.33708768000000006</v>
      </c>
      <c r="K102" s="139">
        <v>2.4003930600000003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2427996</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5.9567562039508496E-4</v>
      </c>
      <c r="F104" s="139">
        <v>9.0383919999999993E-3</v>
      </c>
      <c r="G104" s="139" t="s">
        <v>385</v>
      </c>
      <c r="H104" s="139">
        <v>3.3033057696056273E-2</v>
      </c>
      <c r="I104" s="139">
        <v>1.6809407999999999E-4</v>
      </c>
      <c r="J104" s="139">
        <v>5.042822399999999E-4</v>
      </c>
      <c r="K104" s="139">
        <v>1.1766585600000001E-3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16676</v>
      </c>
      <c r="AL104" s="148" t="s">
        <v>389</v>
      </c>
    </row>
    <row r="105" spans="1:38" s="2" customFormat="1" ht="26.25" customHeight="1" thickBot="1" x14ac:dyDescent="0.25">
      <c r="A105" s="63" t="s">
        <v>216</v>
      </c>
      <c r="B105" s="63" t="s">
        <v>226</v>
      </c>
      <c r="C105" s="64" t="s">
        <v>227</v>
      </c>
      <c r="D105" s="77"/>
      <c r="E105" s="139">
        <v>1.745609946979371E-3</v>
      </c>
      <c r="F105" s="139">
        <v>5.4967950000000002E-2</v>
      </c>
      <c r="G105" s="139" t="s">
        <v>385</v>
      </c>
      <c r="H105" s="139">
        <v>9.5547922232004895E-2</v>
      </c>
      <c r="I105" s="139">
        <v>1.2600839999999999E-3</v>
      </c>
      <c r="J105" s="139">
        <v>1.9801319999999995E-3</v>
      </c>
      <c r="K105" s="139">
        <v>4.3202879999999994E-3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12858</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1.348052508707635E-2</v>
      </c>
      <c r="F107" s="139">
        <v>1.3733751900000002</v>
      </c>
      <c r="G107" s="139" t="s">
        <v>385</v>
      </c>
      <c r="H107" s="139">
        <v>1.5967095855855551</v>
      </c>
      <c r="I107" s="139">
        <v>2.4970457999999997E-2</v>
      </c>
      <c r="J107" s="139">
        <v>0.33293943999999998</v>
      </c>
      <c r="K107" s="139">
        <v>1.5814623400000001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8323486</v>
      </c>
      <c r="AL107" s="148" t="s">
        <v>389</v>
      </c>
    </row>
    <row r="108" spans="1:38" s="2" customFormat="1" ht="26.25" customHeight="1" thickBot="1" x14ac:dyDescent="0.25">
      <c r="A108" s="63" t="s">
        <v>216</v>
      </c>
      <c r="B108" s="63" t="s">
        <v>231</v>
      </c>
      <c r="C108" s="64" t="s">
        <v>350</v>
      </c>
      <c r="D108" s="77"/>
      <c r="E108" s="139">
        <v>2.229951101017201E-2</v>
      </c>
      <c r="F108" s="139">
        <v>0.55020859199999994</v>
      </c>
      <c r="G108" s="139" t="s">
        <v>385</v>
      </c>
      <c r="H108" s="139">
        <v>0.97745985382781997</v>
      </c>
      <c r="I108" s="139">
        <v>1.0189048000000001E-2</v>
      </c>
      <c r="J108" s="139">
        <v>0.10189047999999999</v>
      </c>
      <c r="K108" s="139">
        <v>0.20378095999999998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5094524</v>
      </c>
      <c r="AL108" s="148" t="s">
        <v>389</v>
      </c>
    </row>
    <row r="109" spans="1:38" s="2" customFormat="1" ht="26.25" customHeight="1" thickBot="1" x14ac:dyDescent="0.25">
      <c r="A109" s="63" t="s">
        <v>216</v>
      </c>
      <c r="B109" s="63" t="s">
        <v>232</v>
      </c>
      <c r="C109" s="64" t="s">
        <v>351</v>
      </c>
      <c r="D109" s="77"/>
      <c r="E109" s="139">
        <v>1.54955467347408E-3</v>
      </c>
      <c r="F109" s="139">
        <v>0.114981993</v>
      </c>
      <c r="G109" s="139" t="s">
        <v>385</v>
      </c>
      <c r="H109" s="139">
        <v>0.14222562521939189</v>
      </c>
      <c r="I109" s="139">
        <v>4.7027399999999995E-3</v>
      </c>
      <c r="J109" s="139">
        <v>2.586507E-2</v>
      </c>
      <c r="K109" s="139">
        <v>2.586507E-2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235137</v>
      </c>
      <c r="AL109" s="148" t="s">
        <v>389</v>
      </c>
    </row>
    <row r="110" spans="1:38" s="2" customFormat="1" ht="26.25" customHeight="1" thickBot="1" x14ac:dyDescent="0.25">
      <c r="A110" s="63" t="s">
        <v>216</v>
      </c>
      <c r="B110" s="63" t="s">
        <v>233</v>
      </c>
      <c r="C110" s="64" t="s">
        <v>352</v>
      </c>
      <c r="D110" s="77"/>
      <c r="E110" s="139">
        <v>8.7442747057008018E-4</v>
      </c>
      <c r="F110" s="139">
        <v>0.10423035</v>
      </c>
      <c r="G110" s="139" t="s">
        <v>385</v>
      </c>
      <c r="H110" s="139">
        <v>0.1196690193286207</v>
      </c>
      <c r="I110" s="139">
        <v>5.2105900000000002E-3</v>
      </c>
      <c r="J110" s="139">
        <v>3.9316900000000002E-2</v>
      </c>
      <c r="K110" s="139">
        <v>3.9316900000000002E-2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213150</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5.8536400000000004</v>
      </c>
      <c r="F112" s="139" t="s">
        <v>385</v>
      </c>
      <c r="G112" s="139" t="s">
        <v>385</v>
      </c>
      <c r="H112" s="139">
        <v>5.3048334693146382</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146341000</v>
      </c>
      <c r="AL112" s="148" t="s">
        <v>391</v>
      </c>
    </row>
    <row r="113" spans="1:38" s="2" customFormat="1" ht="26.25" customHeight="1" thickBot="1" x14ac:dyDescent="0.25">
      <c r="A113" s="63" t="s">
        <v>235</v>
      </c>
      <c r="B113" s="78" t="s">
        <v>238</v>
      </c>
      <c r="C113" s="79" t="s">
        <v>239</v>
      </c>
      <c r="D113" s="65"/>
      <c r="E113" s="139">
        <v>2.4792756859539491</v>
      </c>
      <c r="F113" s="139" t="s">
        <v>392</v>
      </c>
      <c r="G113" s="139" t="s">
        <v>385</v>
      </c>
      <c r="H113" s="139">
        <v>25.080042172629291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101835515.69999412</v>
      </c>
      <c r="AL113" s="148" t="s">
        <v>391</v>
      </c>
    </row>
    <row r="114" spans="1:38" s="2" customFormat="1" ht="26.25" customHeight="1" thickBot="1" x14ac:dyDescent="0.25">
      <c r="A114" s="63" t="s">
        <v>235</v>
      </c>
      <c r="B114" s="78" t="s">
        <v>240</v>
      </c>
      <c r="C114" s="79" t="s">
        <v>357</v>
      </c>
      <c r="D114" s="65"/>
      <c r="E114" s="139">
        <v>8.397178719999999E-4</v>
      </c>
      <c r="F114" s="139" t="s">
        <v>385</v>
      </c>
      <c r="G114" s="139" t="s">
        <v>385</v>
      </c>
      <c r="H114" s="139">
        <v>2.7290830839999999E-3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20992.946799999998</v>
      </c>
      <c r="AL114" s="148" t="s">
        <v>391</v>
      </c>
    </row>
    <row r="115" spans="1:38" s="2" customFormat="1" ht="26.25" customHeight="1" thickBot="1" x14ac:dyDescent="0.25">
      <c r="A115" s="63" t="s">
        <v>235</v>
      </c>
      <c r="B115" s="78" t="s">
        <v>241</v>
      </c>
      <c r="C115" s="79" t="s">
        <v>242</v>
      </c>
      <c r="D115" s="65"/>
      <c r="E115" s="139">
        <v>3.9880318796991519E-2</v>
      </c>
      <c r="F115" s="139" t="s">
        <v>385</v>
      </c>
      <c r="G115" s="139" t="s">
        <v>385</v>
      </c>
      <c r="H115" s="139">
        <v>7.9760637593983039E-2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997007.96992478787</v>
      </c>
      <c r="AL115" s="148" t="s">
        <v>391</v>
      </c>
    </row>
    <row r="116" spans="1:38" s="2" customFormat="1" ht="26.25" customHeight="1" thickBot="1" x14ac:dyDescent="0.25">
      <c r="A116" s="63" t="s">
        <v>235</v>
      </c>
      <c r="B116" s="63" t="s">
        <v>243</v>
      </c>
      <c r="C116" s="69" t="s">
        <v>379</v>
      </c>
      <c r="D116" s="65"/>
      <c r="E116" s="139">
        <v>1.441614789691225</v>
      </c>
      <c r="F116" s="139" t="s">
        <v>392</v>
      </c>
      <c r="G116" s="139" t="s">
        <v>385</v>
      </c>
      <c r="H116" s="139">
        <v>2.0137705538564199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14003356.496981293</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0.15210377050000001</v>
      </c>
      <c r="J119" s="139">
        <v>2.7556615600000001</v>
      </c>
      <c r="K119" s="139">
        <v>2.0957024400000002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1547048</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0.13833191</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1547048</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5.5463050000000005E-7</v>
      </c>
      <c r="AD122" s="139" t="s">
        <v>385</v>
      </c>
      <c r="AE122" s="137"/>
      <c r="AF122" s="140" t="s">
        <v>385</v>
      </c>
      <c r="AG122" s="140" t="s">
        <v>385</v>
      </c>
      <c r="AH122" s="140" t="s">
        <v>385</v>
      </c>
      <c r="AI122" s="140" t="s">
        <v>385</v>
      </c>
      <c r="AJ122" s="140" t="s">
        <v>385</v>
      </c>
      <c r="AK122" s="140">
        <v>220611</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0.45499639274999998</v>
      </c>
      <c r="G125" s="136" t="s">
        <v>385</v>
      </c>
      <c r="H125" s="136" t="s">
        <v>393</v>
      </c>
      <c r="I125" s="136">
        <v>1.8921530676786419E-4</v>
      </c>
      <c r="J125" s="136">
        <v>1.255701581277644E-3</v>
      </c>
      <c r="K125" s="136">
        <v>2.6547480919248824E-3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26.522366668665679</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0.15575999999999998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5.2437102594972062E-3</v>
      </c>
      <c r="F129" s="136">
        <v>4.4601673471585439E-2</v>
      </c>
      <c r="G129" s="136">
        <v>2.8328089907628587E-4</v>
      </c>
      <c r="H129" s="136" t="s">
        <v>393</v>
      </c>
      <c r="I129" s="136">
        <v>2.4109012687343481E-5</v>
      </c>
      <c r="J129" s="136">
        <v>4.2190772202851088E-5</v>
      </c>
      <c r="K129" s="136">
        <v>6.0272531718358703E-5</v>
      </c>
      <c r="L129" s="136">
        <v>8.4381544405702193E-7</v>
      </c>
      <c r="M129" s="136">
        <v>4.2190772202851094E-4</v>
      </c>
      <c r="N129" s="136">
        <v>7.8354291233866304E-3</v>
      </c>
      <c r="O129" s="136">
        <v>6.0272531718358693E-4</v>
      </c>
      <c r="P129" s="136">
        <v>3.3752617762280871E-4</v>
      </c>
      <c r="Q129" s="136">
        <v>9.6436050749373924E-5</v>
      </c>
      <c r="R129" s="136" t="s">
        <v>393</v>
      </c>
      <c r="S129" s="136" t="s">
        <v>393</v>
      </c>
      <c r="T129" s="136">
        <v>8.4381544405702188E-4</v>
      </c>
      <c r="U129" s="136" t="s">
        <v>393</v>
      </c>
      <c r="V129" s="136" t="s">
        <v>393</v>
      </c>
      <c r="W129" s="136">
        <v>2.1095386101425539</v>
      </c>
      <c r="X129" s="136" t="s">
        <v>393</v>
      </c>
      <c r="Y129" s="136" t="s">
        <v>393</v>
      </c>
      <c r="Z129" s="136" t="s">
        <v>393</v>
      </c>
      <c r="AA129" s="136" t="s">
        <v>393</v>
      </c>
      <c r="AB129" s="136">
        <v>1.2054506343671741E-4</v>
      </c>
      <c r="AC129" s="136">
        <v>1.205450634367174E-2</v>
      </c>
      <c r="AD129" s="136" t="s">
        <v>385</v>
      </c>
      <c r="AE129" s="137"/>
      <c r="AF129" s="138" t="s">
        <v>385</v>
      </c>
      <c r="AG129" s="138" t="s">
        <v>385</v>
      </c>
      <c r="AH129" s="138" t="s">
        <v>385</v>
      </c>
      <c r="AI129" s="138" t="s">
        <v>385</v>
      </c>
      <c r="AJ129" s="138" t="s">
        <v>385</v>
      </c>
      <c r="AK129" s="138">
        <v>6.0272531718358699</v>
      </c>
      <c r="AL129" s="147" t="s">
        <v>396</v>
      </c>
    </row>
    <row r="130" spans="1:38" s="2" customFormat="1" ht="26.25" customHeight="1" thickBot="1" x14ac:dyDescent="0.25">
      <c r="A130" s="63" t="s">
        <v>260</v>
      </c>
      <c r="B130" s="67" t="s">
        <v>272</v>
      </c>
      <c r="C130" s="81" t="s">
        <v>273</v>
      </c>
      <c r="D130" s="65"/>
      <c r="E130" s="136">
        <v>3.3733284007645575E-4</v>
      </c>
      <c r="F130" s="136">
        <v>2.8692678351330721E-3</v>
      </c>
      <c r="G130" s="136">
        <v>1.8223728142061404E-5</v>
      </c>
      <c r="H130" s="136" t="s">
        <v>393</v>
      </c>
      <c r="I130" s="136">
        <v>1.5509555865584172E-6</v>
      </c>
      <c r="J130" s="136">
        <v>2.7141722764772307E-6</v>
      </c>
      <c r="K130" s="136">
        <v>3.8773889663960433E-6</v>
      </c>
      <c r="L130" s="136">
        <v>5.4283445529544607E-8</v>
      </c>
      <c r="M130" s="136">
        <v>2.7141722764772304E-5</v>
      </c>
      <c r="N130" s="136">
        <v>5.0406056563148563E-4</v>
      </c>
      <c r="O130" s="136">
        <v>3.8773889663960431E-5</v>
      </c>
      <c r="P130" s="136">
        <v>2.1713378211817845E-5</v>
      </c>
      <c r="Q130" s="136">
        <v>6.2038223462336686E-6</v>
      </c>
      <c r="R130" s="136" t="s">
        <v>393</v>
      </c>
      <c r="S130" s="136" t="s">
        <v>393</v>
      </c>
      <c r="T130" s="136">
        <v>5.4283445529544608E-5</v>
      </c>
      <c r="U130" s="136" t="s">
        <v>393</v>
      </c>
      <c r="V130" s="136" t="s">
        <v>393</v>
      </c>
      <c r="W130" s="136">
        <v>0.13570861382386151</v>
      </c>
      <c r="X130" s="136" t="s">
        <v>393</v>
      </c>
      <c r="Y130" s="136" t="s">
        <v>393</v>
      </c>
      <c r="Z130" s="136" t="s">
        <v>393</v>
      </c>
      <c r="AA130" s="136" t="s">
        <v>393</v>
      </c>
      <c r="AB130" s="136">
        <v>7.7547779327920866E-6</v>
      </c>
      <c r="AC130" s="136">
        <v>7.754777932792086E-4</v>
      </c>
      <c r="AD130" s="136" t="s">
        <v>385</v>
      </c>
      <c r="AE130" s="137"/>
      <c r="AF130" s="138" t="s">
        <v>385</v>
      </c>
      <c r="AG130" s="138" t="s">
        <v>385</v>
      </c>
      <c r="AH130" s="138" t="s">
        <v>385</v>
      </c>
      <c r="AI130" s="138" t="s">
        <v>385</v>
      </c>
      <c r="AJ130" s="138" t="s">
        <v>385</v>
      </c>
      <c r="AK130" s="138">
        <v>0.38773889663960431</v>
      </c>
      <c r="AL130" s="147" t="s">
        <v>396</v>
      </c>
    </row>
    <row r="131" spans="1:38" s="2" customFormat="1" ht="26.25" customHeight="1" thickBot="1" x14ac:dyDescent="0.25">
      <c r="A131" s="63" t="s">
        <v>260</v>
      </c>
      <c r="B131" s="67" t="s">
        <v>274</v>
      </c>
      <c r="C131" s="75" t="s">
        <v>275</v>
      </c>
      <c r="D131" s="65"/>
      <c r="E131" s="136">
        <v>3.9238297819820652E-3</v>
      </c>
      <c r="F131" s="136">
        <v>1.5259338041041365E-3</v>
      </c>
      <c r="G131" s="136">
        <v>1.9571224635519281E-3</v>
      </c>
      <c r="H131" s="136" t="s">
        <v>393</v>
      </c>
      <c r="I131" s="136" t="s">
        <v>393</v>
      </c>
      <c r="J131" s="136" t="s">
        <v>393</v>
      </c>
      <c r="K131" s="136">
        <v>4.112200310805213E-3</v>
      </c>
      <c r="L131" s="136">
        <v>9.4580607148519902E-5</v>
      </c>
      <c r="M131" s="136">
        <v>3.2698581516517216E-3</v>
      </c>
      <c r="N131" s="136">
        <v>6.2796905406700562E-2</v>
      </c>
      <c r="O131" s="136">
        <v>5.2853410846681837E-3</v>
      </c>
      <c r="P131" s="136">
        <v>9.4900944170533186E-2</v>
      </c>
      <c r="Q131" s="136">
        <v>1.7487139530286103E-4</v>
      </c>
      <c r="R131" s="136">
        <v>7.0471214462242441E-4</v>
      </c>
      <c r="S131" s="136">
        <v>1.1537596400367712E-2</v>
      </c>
      <c r="T131" s="136">
        <v>6.5397163033034417E-4</v>
      </c>
      <c r="U131" s="136" t="s">
        <v>393</v>
      </c>
      <c r="V131" s="136" t="s">
        <v>393</v>
      </c>
      <c r="W131" s="136">
        <v>70.993870803340457</v>
      </c>
      <c r="X131" s="136" t="s">
        <v>393</v>
      </c>
      <c r="Y131" s="136" t="s">
        <v>393</v>
      </c>
      <c r="Z131" s="136" t="s">
        <v>393</v>
      </c>
      <c r="AA131" s="136" t="s">
        <v>393</v>
      </c>
      <c r="AB131" s="136">
        <v>8.7196217377379239E-8</v>
      </c>
      <c r="AC131" s="136">
        <v>0.21799054344344809</v>
      </c>
      <c r="AD131" s="136">
        <v>4.3598108688689623E-2</v>
      </c>
      <c r="AE131" s="137"/>
      <c r="AF131" s="138" t="s">
        <v>385</v>
      </c>
      <c r="AG131" s="138" t="s">
        <v>385</v>
      </c>
      <c r="AH131" s="138" t="s">
        <v>385</v>
      </c>
      <c r="AI131" s="138" t="s">
        <v>385</v>
      </c>
      <c r="AJ131" s="138" t="s">
        <v>385</v>
      </c>
      <c r="AK131" s="138">
        <v>2.179905434434481</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5.0640150000000007E-3</v>
      </c>
      <c r="F133" s="136">
        <v>7.9796600000000008E-5</v>
      </c>
      <c r="G133" s="136">
        <v>6.9361660000000008E-4</v>
      </c>
      <c r="H133" s="136" t="s">
        <v>385</v>
      </c>
      <c r="I133" s="136">
        <v>2.1299554000000004E-4</v>
      </c>
      <c r="J133" s="136">
        <v>2.1299554000000004E-4</v>
      </c>
      <c r="K133" s="136">
        <v>2.3668899200000003E-4</v>
      </c>
      <c r="L133" s="136" t="s">
        <v>393</v>
      </c>
      <c r="M133" s="136">
        <v>8.5934800000000023E-4</v>
      </c>
      <c r="N133" s="136">
        <v>1.8433014600000003E-4</v>
      </c>
      <c r="O133" s="136">
        <v>3.0875146000000004E-5</v>
      </c>
      <c r="P133" s="136">
        <v>9.1459180000000011E-3</v>
      </c>
      <c r="Q133" s="136">
        <v>8.3540902000000004E-5</v>
      </c>
      <c r="R133" s="136">
        <v>8.3233992000000015E-5</v>
      </c>
      <c r="S133" s="136">
        <v>7.6297825999999998E-5</v>
      </c>
      <c r="T133" s="136">
        <v>1.0637500600000001E-4</v>
      </c>
      <c r="U133" s="136">
        <v>1.2141359600000002E-4</v>
      </c>
      <c r="V133" s="136">
        <v>9.8284858400000019E-4</v>
      </c>
      <c r="W133" s="136">
        <v>1.6573140000000002E-4</v>
      </c>
      <c r="X133" s="136">
        <v>8.1024240000000008E-8</v>
      </c>
      <c r="Y133" s="136">
        <v>4.4256422000000005E-8</v>
      </c>
      <c r="Z133" s="136">
        <v>3.9530008000000006E-8</v>
      </c>
      <c r="AA133" s="136">
        <v>4.2906018000000006E-8</v>
      </c>
      <c r="AB133" s="136">
        <v>2.0771668800000007E-7</v>
      </c>
      <c r="AC133" s="136">
        <v>9.2073000000000014E-4</v>
      </c>
      <c r="AD133" s="136">
        <v>2.5166620000000002E-3</v>
      </c>
      <c r="AE133" s="137"/>
      <c r="AF133" s="138" t="s">
        <v>385</v>
      </c>
      <c r="AG133" s="138" t="s">
        <v>385</v>
      </c>
      <c r="AH133" s="138" t="s">
        <v>385</v>
      </c>
      <c r="AI133" s="138" t="s">
        <v>385</v>
      </c>
      <c r="AJ133" s="138" t="s">
        <v>385</v>
      </c>
      <c r="AK133" s="138">
        <v>6138.2000000000007</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3.7307439396264117E-3</v>
      </c>
      <c r="F136" s="136">
        <v>8.5613088021489092E-2</v>
      </c>
      <c r="G136" s="136">
        <v>3.6917169134360207E-3</v>
      </c>
      <c r="H136" s="136">
        <v>1.065592631739289</v>
      </c>
      <c r="I136" s="136">
        <v>8.095112493853101E-4</v>
      </c>
      <c r="J136" s="136">
        <v>8.095112493853101E-4</v>
      </c>
      <c r="K136" s="136">
        <v>8.095112493853101E-4</v>
      </c>
      <c r="L136" s="136" t="s">
        <v>393</v>
      </c>
      <c r="M136" s="136">
        <v>1.8888116655921719E-3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334506.98735505022</v>
      </c>
      <c r="AL136" s="147" t="s">
        <v>443</v>
      </c>
    </row>
    <row r="137" spans="1:38" s="2" customFormat="1" ht="26.25" customHeight="1" thickBot="1" x14ac:dyDescent="0.25">
      <c r="A137" s="63" t="s">
        <v>260</v>
      </c>
      <c r="B137" s="63" t="s">
        <v>286</v>
      </c>
      <c r="C137" s="64" t="s">
        <v>287</v>
      </c>
      <c r="D137" s="65"/>
      <c r="E137" s="136">
        <v>2.6276546885861019E-3</v>
      </c>
      <c r="F137" s="136">
        <v>0.7819678088594233</v>
      </c>
      <c r="G137" s="136">
        <v>6.2787981468601968E-5</v>
      </c>
      <c r="H137" s="136">
        <v>3.0649238436159538E-3</v>
      </c>
      <c r="I137" s="136">
        <v>4.4888704290964396E-3</v>
      </c>
      <c r="J137" s="136">
        <v>4.4888704290964396E-3</v>
      </c>
      <c r="K137" s="136">
        <v>4.4888704290964396E-3</v>
      </c>
      <c r="L137" s="136" t="s">
        <v>393</v>
      </c>
      <c r="M137" s="136">
        <v>3.5294172912623753E-3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172705.38542552164</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0.13981202046514954</v>
      </c>
      <c r="J139" s="136">
        <v>0.13981202046514954</v>
      </c>
      <c r="K139" s="136">
        <v>0.13981202046514954</v>
      </c>
      <c r="L139" s="136" t="s">
        <v>393</v>
      </c>
      <c r="M139" s="136" t="s">
        <v>393</v>
      </c>
      <c r="N139" s="136">
        <v>4.0487383410614959E-4</v>
      </c>
      <c r="O139" s="136">
        <v>8.1701219448284117E-4</v>
      </c>
      <c r="P139" s="136">
        <v>8.1701219448284117E-4</v>
      </c>
      <c r="Q139" s="136">
        <v>1.2947253330552399E-3</v>
      </c>
      <c r="R139" s="136">
        <v>1.2364150811300747E-3</v>
      </c>
      <c r="S139" s="136">
        <v>2.8731485486163917E-3</v>
      </c>
      <c r="T139" s="136" t="s">
        <v>393</v>
      </c>
      <c r="U139" s="136" t="s">
        <v>393</v>
      </c>
      <c r="V139" s="136" t="s">
        <v>393</v>
      </c>
      <c r="W139" s="136">
        <v>1.4181491239836528</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2318.5490196078463</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114.50319492624982</v>
      </c>
      <c r="F141" s="19">
        <f t="shared" ref="F141:AJ141" si="0">SUM(F14:F140)</f>
        <v>245.43208757146368</v>
      </c>
      <c r="G141" s="19">
        <f t="shared" si="0"/>
        <v>134.91866841681423</v>
      </c>
      <c r="H141" s="19">
        <f t="shared" si="0"/>
        <v>50.698648791440441</v>
      </c>
      <c r="I141" s="19">
        <f t="shared" si="0"/>
        <v>87.033331684590223</v>
      </c>
      <c r="J141" s="19">
        <f t="shared" si="0"/>
        <v>97.112749883579809</v>
      </c>
      <c r="K141" s="19">
        <f t="shared" si="0"/>
        <v>122.51254313727168</v>
      </c>
      <c r="L141" s="19">
        <f t="shared" si="0"/>
        <v>6.690844526310995</v>
      </c>
      <c r="M141" s="19">
        <f t="shared" si="0"/>
        <v>941.26330707658803</v>
      </c>
      <c r="N141" s="19">
        <f t="shared" si="0"/>
        <v>56.457176524907716</v>
      </c>
      <c r="O141" s="19">
        <f t="shared" si="0"/>
        <v>1.6940842774731246</v>
      </c>
      <c r="P141" s="19">
        <f t="shared" si="0"/>
        <v>2.1283533333787945</v>
      </c>
      <c r="Q141" s="19">
        <f t="shared" si="0"/>
        <v>3.2751807450272303</v>
      </c>
      <c r="R141" s="19">
        <f t="shared" si="0"/>
        <v>6.155328888897186</v>
      </c>
      <c r="S141" s="19">
        <f t="shared" si="0"/>
        <v>11.100550333004229</v>
      </c>
      <c r="T141" s="19">
        <f t="shared" si="0"/>
        <v>6.4636183949188721</v>
      </c>
      <c r="U141" s="19">
        <f t="shared" si="0"/>
        <v>4.4433746859545522</v>
      </c>
      <c r="V141" s="19">
        <f t="shared" si="0"/>
        <v>35.0281519958491</v>
      </c>
      <c r="W141" s="19">
        <f t="shared" si="0"/>
        <v>773.00993587293067</v>
      </c>
      <c r="X141" s="19">
        <f t="shared" si="0"/>
        <v>14.414457115595393</v>
      </c>
      <c r="Y141" s="19">
        <f t="shared" si="0"/>
        <v>11.499392938634449</v>
      </c>
      <c r="Z141" s="19">
        <f t="shared" si="0"/>
        <v>6.7308319658290134</v>
      </c>
      <c r="AA141" s="19">
        <f t="shared" si="0"/>
        <v>7.2212817566320462</v>
      </c>
      <c r="AB141" s="19">
        <f t="shared" si="0"/>
        <v>58.606525013816217</v>
      </c>
      <c r="AC141" s="19">
        <f t="shared" si="0"/>
        <v>10.97324370616353</v>
      </c>
      <c r="AD141" s="19">
        <f t="shared" si="0"/>
        <v>27.012424729697319</v>
      </c>
      <c r="AE141" s="55"/>
      <c r="AF141" s="19">
        <f t="shared" si="0"/>
        <v>93509.739928466952</v>
      </c>
      <c r="AG141" s="19">
        <f t="shared" si="0"/>
        <v>217542.83192069927</v>
      </c>
      <c r="AH141" s="19">
        <f t="shared" si="0"/>
        <v>224092.74914843336</v>
      </c>
      <c r="AI141" s="19">
        <f t="shared" si="0"/>
        <v>18187.026209115691</v>
      </c>
      <c r="AJ141" s="19">
        <f t="shared" si="0"/>
        <v>111.39624586235858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114.50319492624982</v>
      </c>
      <c r="F152" s="13">
        <f t="shared" ref="F152:AD152" si="1">SUM(F$141, F$151, IF(AND(ISNUMBER(SEARCH($B$4,"AT|BE|CH|GB|IE|LT|LU|NL")),SUM(F$143:F$149)&gt;0),SUM(F$143:F$149)-SUM(F$27:F$33),0))</f>
        <v>245.43208757146368</v>
      </c>
      <c r="G152" s="13">
        <f t="shared" si="1"/>
        <v>134.91866841681423</v>
      </c>
      <c r="H152" s="13">
        <f t="shared" si="1"/>
        <v>50.698648791440441</v>
      </c>
      <c r="I152" s="13">
        <f t="shared" si="1"/>
        <v>87.033331684590223</v>
      </c>
      <c r="J152" s="13">
        <f t="shared" si="1"/>
        <v>97.112749883579809</v>
      </c>
      <c r="K152" s="13">
        <f t="shared" si="1"/>
        <v>122.51254313727168</v>
      </c>
      <c r="L152" s="13">
        <f t="shared" si="1"/>
        <v>6.690844526310995</v>
      </c>
      <c r="M152" s="13">
        <f t="shared" si="1"/>
        <v>941.26330707658803</v>
      </c>
      <c r="N152" s="13">
        <f t="shared" si="1"/>
        <v>56.457176524907716</v>
      </c>
      <c r="O152" s="13">
        <f t="shared" si="1"/>
        <v>1.6940842774731246</v>
      </c>
      <c r="P152" s="13">
        <f t="shared" si="1"/>
        <v>2.1283533333787945</v>
      </c>
      <c r="Q152" s="13">
        <f t="shared" si="1"/>
        <v>3.2751807450272303</v>
      </c>
      <c r="R152" s="13">
        <f t="shared" si="1"/>
        <v>6.155328888897186</v>
      </c>
      <c r="S152" s="13">
        <f t="shared" si="1"/>
        <v>11.100550333004229</v>
      </c>
      <c r="T152" s="13">
        <f t="shared" si="1"/>
        <v>6.4636183949188721</v>
      </c>
      <c r="U152" s="13">
        <f t="shared" si="1"/>
        <v>4.4433746859545522</v>
      </c>
      <c r="V152" s="13">
        <f t="shared" si="1"/>
        <v>35.0281519958491</v>
      </c>
      <c r="W152" s="13">
        <f t="shared" si="1"/>
        <v>773.00993587293067</v>
      </c>
      <c r="X152" s="13">
        <f t="shared" si="1"/>
        <v>14.414457115595393</v>
      </c>
      <c r="Y152" s="13">
        <f t="shared" si="1"/>
        <v>11.499392938634449</v>
      </c>
      <c r="Z152" s="13">
        <f t="shared" si="1"/>
        <v>6.7308319658290134</v>
      </c>
      <c r="AA152" s="13">
        <f t="shared" si="1"/>
        <v>7.2212817566320462</v>
      </c>
      <c r="AB152" s="13">
        <f t="shared" si="1"/>
        <v>58.606525013816217</v>
      </c>
      <c r="AC152" s="13">
        <f t="shared" si="1"/>
        <v>10.97324370616353</v>
      </c>
      <c r="AD152" s="13">
        <f t="shared" si="1"/>
        <v>27.012424729697319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114.50319492624982</v>
      </c>
      <c r="F154" s="13">
        <f>SUM(F$141, F$153, -1 * IF(OR($B$6=2005,$B$6&gt;=2020),SUM(F$99:F$122),0), IF(AND(ISNUMBER(SEARCH($B$4,"AT|BE|CH|GB|IE|LT|LU|NL")),SUM(F$143:F$149)&gt;0),SUM(F$143:F$149)-SUM(F$27:F$33),0))</f>
        <v>245.43208757146368</v>
      </c>
      <c r="G154" s="13">
        <f>SUM(G$141, G$153, IF(AND(ISNUMBER(SEARCH($B$4,"AT|BE|CH|GB|IE|LT|LU|NL")),SUM(G$143:G$149)&gt;0),SUM(G$143:G$149)-SUM(G$27:G$33),0))</f>
        <v>134.91866841681423</v>
      </c>
      <c r="H154" s="13">
        <f>SUM(H$141, H$153, IF(AND(ISNUMBER(SEARCH($B$4,"AT|BE|CH|GB|IE|LT|LU|NL")),SUM(H$143:H$149)&gt;0),SUM(H$143:H$149)-SUM(H$27:H$33),0))</f>
        <v>50.698648791440441</v>
      </c>
      <c r="I154" s="13">
        <f t="shared" ref="I154:AD154" si="2">SUM(I$141, I$153, IF(AND(ISNUMBER(SEARCH($B$4,"AT|BE|CH|GB|IE|LT|LU|NL")),SUM(I$143:I$149)&gt;0),SUM(I$143:I$149)-SUM(I$27:I$33),0))</f>
        <v>87.033331684590223</v>
      </c>
      <c r="J154" s="13">
        <f t="shared" si="2"/>
        <v>97.112749883579809</v>
      </c>
      <c r="K154" s="13">
        <f t="shared" si="2"/>
        <v>122.51254313727168</v>
      </c>
      <c r="L154" s="13">
        <f t="shared" si="2"/>
        <v>6.690844526310995</v>
      </c>
      <c r="M154" s="13">
        <f t="shared" si="2"/>
        <v>941.26330707658803</v>
      </c>
      <c r="N154" s="13">
        <f t="shared" si="2"/>
        <v>56.457176524907716</v>
      </c>
      <c r="O154" s="13">
        <f t="shared" si="2"/>
        <v>1.6940842774731246</v>
      </c>
      <c r="P154" s="13">
        <f t="shared" si="2"/>
        <v>2.1283533333787945</v>
      </c>
      <c r="Q154" s="13">
        <f t="shared" si="2"/>
        <v>3.2751807450272303</v>
      </c>
      <c r="R154" s="13">
        <f t="shared" si="2"/>
        <v>6.155328888897186</v>
      </c>
      <c r="S154" s="13">
        <f t="shared" si="2"/>
        <v>11.100550333004229</v>
      </c>
      <c r="T154" s="13">
        <f t="shared" si="2"/>
        <v>6.4636183949188721</v>
      </c>
      <c r="U154" s="13">
        <f t="shared" si="2"/>
        <v>4.4433746859545522</v>
      </c>
      <c r="V154" s="13">
        <f t="shared" si="2"/>
        <v>35.0281519958491</v>
      </c>
      <c r="W154" s="13">
        <f t="shared" si="2"/>
        <v>773.00993587293067</v>
      </c>
      <c r="X154" s="13">
        <f t="shared" si="2"/>
        <v>14.414457115595393</v>
      </c>
      <c r="Y154" s="13">
        <f t="shared" si="2"/>
        <v>11.499392938634449</v>
      </c>
      <c r="Z154" s="13">
        <f t="shared" si="2"/>
        <v>6.7308319658290134</v>
      </c>
      <c r="AA154" s="13">
        <f t="shared" si="2"/>
        <v>7.2212817566320462</v>
      </c>
      <c r="AB154" s="13">
        <f t="shared" si="2"/>
        <v>58.606525013816217</v>
      </c>
      <c r="AC154" s="13">
        <f t="shared" si="2"/>
        <v>10.97324370616353</v>
      </c>
      <c r="AD154" s="13">
        <f t="shared" si="2"/>
        <v>27.012424729697319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0.60548546906118439</v>
      </c>
      <c r="F157" s="22">
        <v>2.1205013631483047E-3</v>
      </c>
      <c r="G157" s="22">
        <v>0.15971752091798105</v>
      </c>
      <c r="H157" s="22" t="s">
        <v>393</v>
      </c>
      <c r="I157" s="22">
        <v>7.4769167978312543E-3</v>
      </c>
      <c r="J157" s="22">
        <v>7.4769167978312543E-3</v>
      </c>
      <c r="K157" s="22">
        <v>7.4769167978312543E-3</v>
      </c>
      <c r="L157" s="22">
        <v>3.5889200629590015E-3</v>
      </c>
      <c r="M157" s="22">
        <v>0.19933778017857376</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740.95437756107208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0.22837701596086704</v>
      </c>
      <c r="F158" s="22">
        <v>7.4054812745485814E-4</v>
      </c>
      <c r="G158" s="22">
        <v>5.2031690047886069E-2</v>
      </c>
      <c r="H158" s="22" t="s">
        <v>393</v>
      </c>
      <c r="I158" s="22">
        <v>1.8324375587950516E-3</v>
      </c>
      <c r="J158" s="22">
        <v>1.8324375587950516E-3</v>
      </c>
      <c r="K158" s="22">
        <v>1.8324375587950516E-3</v>
      </c>
      <c r="L158" s="22">
        <v>8.7957002822162467E-4</v>
      </c>
      <c r="M158" s="22">
        <v>7.4611155460204345E-2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34.106564939964429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0.21138110275727678</v>
      </c>
      <c r="F163" s="23">
        <v>0.104</v>
      </c>
      <c r="G163" s="23">
        <v>7.9039999999999996E-3</v>
      </c>
      <c r="H163" s="23">
        <v>8.9440000000000006E-3</v>
      </c>
      <c r="I163" s="23">
        <v>0.88990936697483447</v>
      </c>
      <c r="J163" s="23">
        <v>1.0876670040803533</v>
      </c>
      <c r="K163" s="23">
        <v>1.6809399153969096</v>
      </c>
      <c r="L163" s="23">
        <v>8.0091843027735102E-2</v>
      </c>
      <c r="M163" s="23">
        <v>7.5392593316762069</v>
      </c>
      <c r="N163" s="23" t="s">
        <v>393</v>
      </c>
      <c r="O163" s="23" t="s">
        <v>393</v>
      </c>
      <c r="P163" s="23" t="s">
        <v>393</v>
      </c>
      <c r="Q163" s="23" t="s">
        <v>393</v>
      </c>
      <c r="R163" s="23" t="s">
        <v>393</v>
      </c>
      <c r="S163" s="23" t="s">
        <v>393</v>
      </c>
      <c r="T163" s="23" t="s">
        <v>393</v>
      </c>
      <c r="U163" s="23" t="s">
        <v>393</v>
      </c>
      <c r="V163" s="23" t="s">
        <v>393</v>
      </c>
      <c r="W163" s="23">
        <v>0.49439409276379692</v>
      </c>
      <c r="X163" s="23">
        <v>2.9663645565827814E-2</v>
      </c>
      <c r="Y163" s="23">
        <v>3.9551527421103752E-2</v>
      </c>
      <c r="Z163" s="23">
        <v>1.6809399153969094E-2</v>
      </c>
      <c r="AA163" s="23">
        <v>1.1371064133567329E-2</v>
      </c>
      <c r="AB163" s="23">
        <v>9.7395636274467998E-2</v>
      </c>
      <c r="AC163" s="23">
        <v>8.7013360326428247E-3</v>
      </c>
      <c r="AD163" s="23">
        <v>5.9327291131655628E-2</v>
      </c>
      <c r="AE163" s="58"/>
      <c r="AF163" s="23" t="s">
        <v>390</v>
      </c>
      <c r="AG163" s="23" t="s">
        <v>390</v>
      </c>
      <c r="AH163" s="23" t="s">
        <v>390</v>
      </c>
      <c r="AI163" s="23" t="s">
        <v>390</v>
      </c>
      <c r="AJ163" s="23" t="s">
        <v>390</v>
      </c>
      <c r="AK163" s="23">
        <v>98.878818552759384</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31" priority="15" stopIfTrue="1" operator="equal">
      <formula>"NO"</formula>
    </cfRule>
    <cfRule type="cellIs" dxfId="30" priority="16" stopIfTrue="1" operator="equal">
      <formula>"NA"</formula>
    </cfRule>
    <cfRule type="cellIs" dxfId="29" priority="17" stopIfTrue="1" operator="equal">
      <formula>"IE"</formula>
    </cfRule>
    <cfRule type="cellIs" dxfId="28" priority="18" stopIfTrue="1" operator="equal">
      <formula>"NE"</formula>
    </cfRule>
  </conditionalFormatting>
  <conditionalFormatting sqref="AL37:AL38">
    <cfRule type="cellIs" dxfId="27" priority="9" stopIfTrue="1" operator="equal">
      <formula>"NO"</formula>
    </cfRule>
    <cfRule type="cellIs" dxfId="26" priority="10" stopIfTrue="1" operator="equal">
      <formula>"NA"</formula>
    </cfRule>
    <cfRule type="cellIs" dxfId="25" priority="11" stopIfTrue="1" operator="equal">
      <formula>"IE"</formula>
    </cfRule>
    <cfRule type="cellIs" dxfId="24" priority="12" stopIfTrue="1" operator="equal">
      <formula>"NE"</formula>
    </cfRule>
  </conditionalFormatting>
  <conditionalFormatting sqref="E14:AK140">
    <cfRule type="cellIs" dxfId="23" priority="5" stopIfTrue="1" operator="equal">
      <formula>"NO"</formula>
    </cfRule>
    <cfRule type="cellIs" dxfId="22" priority="6" stopIfTrue="1" operator="equal">
      <formula>"NA"</formula>
    </cfRule>
    <cfRule type="cellIs" dxfId="21" priority="7" stopIfTrue="1" operator="equal">
      <formula>"IE"</formula>
    </cfRule>
    <cfRule type="cellIs" dxfId="20" priority="8" stopIfTrue="1" operator="equal">
      <formula>"NE"</formula>
    </cfRule>
  </conditionalFormatting>
  <conditionalFormatting sqref="E157:AD164 E143:AD149 E14:AD141">
    <cfRule type="cellIs" dxfId="19" priority="4" operator="equal">
      <formula>0</formula>
    </cfRule>
  </conditionalFormatting>
  <conditionalFormatting sqref="AF14:AK140">
    <cfRule type="cellIs" dxfId="18" priority="3" operator="equal">
      <formula>0</formula>
    </cfRule>
  </conditionalFormatting>
  <conditionalFormatting sqref="E157:AD164 AF157:AK164 E143:AD149 AF143:AK149">
    <cfRule type="cellIs" dxfId="17" priority="2" operator="equal">
      <formula>0</formula>
    </cfRule>
  </conditionalFormatting>
  <conditionalFormatting sqref="AF37:AK38">
    <cfRule type="cellIs" dxfId="16" priority="1" operat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AL170"/>
  <sheetViews>
    <sheetView topLeftCell="B1" zoomScale="60" zoomScaleNormal="6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2017</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3.8700928989999999</v>
      </c>
      <c r="F14" s="136">
        <v>0.15044030799999999</v>
      </c>
      <c r="G14" s="136">
        <v>8.6484715140000006</v>
      </c>
      <c r="H14" s="136">
        <v>1.94304E-2</v>
      </c>
      <c r="I14" s="136">
        <v>0.14940418600000002</v>
      </c>
      <c r="J14" s="136">
        <v>0.179602765</v>
      </c>
      <c r="K14" s="136">
        <v>0.22771380100000002</v>
      </c>
      <c r="L14" s="136" t="s">
        <v>393</v>
      </c>
      <c r="M14" s="136">
        <v>1.777690445</v>
      </c>
      <c r="N14" s="136">
        <v>0.56273336108324346</v>
      </c>
      <c r="O14" s="136">
        <v>6.7827732949978417E-2</v>
      </c>
      <c r="P14" s="136">
        <v>0.10447635758295287</v>
      </c>
      <c r="Q14" s="136">
        <v>0.49172334472322748</v>
      </c>
      <c r="R14" s="136">
        <v>0.32669468424731368</v>
      </c>
      <c r="S14" s="136">
        <v>0.21470453523910638</v>
      </c>
      <c r="T14" s="136">
        <v>0.44257092731342618</v>
      </c>
      <c r="U14" s="136">
        <v>1.4324797023965472</v>
      </c>
      <c r="V14" s="136">
        <v>1.2881750912663379</v>
      </c>
      <c r="W14" s="136">
        <v>1.3915761639031183</v>
      </c>
      <c r="X14" s="136">
        <v>1.0265431444413295E-3</v>
      </c>
      <c r="Y14" s="136">
        <v>2.1563027147415773E-3</v>
      </c>
      <c r="Z14" s="136">
        <v>1.8276180245647966E-3</v>
      </c>
      <c r="AA14" s="136">
        <v>1.2603390169803978E-4</v>
      </c>
      <c r="AB14" s="136">
        <v>5.1364977854457435E-3</v>
      </c>
      <c r="AC14" s="136">
        <v>0.73701799060964102</v>
      </c>
      <c r="AD14" s="136">
        <v>1.2291753883614887</v>
      </c>
      <c r="AE14" s="137"/>
      <c r="AF14" s="138">
        <v>132.43403275</v>
      </c>
      <c r="AG14" s="138">
        <v>37815.532847679999</v>
      </c>
      <c r="AH14" s="138">
        <v>13707.425896152001</v>
      </c>
      <c r="AI14" s="138">
        <v>3973.298026037</v>
      </c>
      <c r="AJ14" s="138">
        <v>2293.470481547</v>
      </c>
      <c r="AK14" s="138" t="s">
        <v>385</v>
      </c>
      <c r="AL14" s="147" t="s">
        <v>395</v>
      </c>
    </row>
    <row r="15" spans="1:38" s="1" customFormat="1" ht="26.25" customHeight="1" thickBot="1" x14ac:dyDescent="0.25">
      <c r="A15" s="63" t="s">
        <v>53</v>
      </c>
      <c r="B15" s="63" t="s">
        <v>54</v>
      </c>
      <c r="C15" s="64" t="s">
        <v>55</v>
      </c>
      <c r="D15" s="65"/>
      <c r="E15" s="136">
        <v>1.650997762</v>
      </c>
      <c r="F15" s="136">
        <v>0.73538576499999997</v>
      </c>
      <c r="G15" s="136">
        <v>2.1356072809999995</v>
      </c>
      <c r="H15" s="136">
        <v>1.6477817999999998E-2</v>
      </c>
      <c r="I15" s="136">
        <v>8.1045419999999993E-2</v>
      </c>
      <c r="J15" s="136">
        <v>8.8043223999999989E-2</v>
      </c>
      <c r="K15" s="136">
        <v>8.8405810000000001E-2</v>
      </c>
      <c r="L15" s="136">
        <v>1.4912357279999998E-2</v>
      </c>
      <c r="M15" s="136">
        <v>6.3265698999999995E-2</v>
      </c>
      <c r="N15" s="136">
        <v>4.9878270000000002E-3</v>
      </c>
      <c r="O15" s="136">
        <v>3.8367900000000005E-4</v>
      </c>
      <c r="P15" s="136">
        <v>2.1486024E-4</v>
      </c>
      <c r="Q15" s="136">
        <v>6.1388640000000007E-5</v>
      </c>
      <c r="R15" s="136" t="s">
        <v>392</v>
      </c>
      <c r="S15" s="136" t="s">
        <v>392</v>
      </c>
      <c r="T15" s="136">
        <v>5.3715060000000001E-4</v>
      </c>
      <c r="U15" s="136" t="s">
        <v>392</v>
      </c>
      <c r="V15" s="136" t="s">
        <v>392</v>
      </c>
      <c r="W15" s="136">
        <v>1.3428765</v>
      </c>
      <c r="X15" s="136" t="s">
        <v>393</v>
      </c>
      <c r="Y15" s="136" t="s">
        <v>393</v>
      </c>
      <c r="Z15" s="136" t="s">
        <v>393</v>
      </c>
      <c r="AA15" s="136" t="s">
        <v>393</v>
      </c>
      <c r="AB15" s="136">
        <v>7.6735799999999993E-2</v>
      </c>
      <c r="AC15" s="136">
        <v>7.6735800000000002E-3</v>
      </c>
      <c r="AD15" s="136" t="s">
        <v>385</v>
      </c>
      <c r="AE15" s="137"/>
      <c r="AF15" s="138">
        <v>19465.737783439999</v>
      </c>
      <c r="AG15" s="138">
        <v>1925.7550000000001</v>
      </c>
      <c r="AH15" s="138">
        <v>5171.7244645439987</v>
      </c>
      <c r="AI15" s="138" t="s">
        <v>390</v>
      </c>
      <c r="AJ15" s="138">
        <v>16.153870000000001</v>
      </c>
      <c r="AK15" s="138">
        <v>3.8367900000000001</v>
      </c>
      <c r="AL15" s="147" t="s">
        <v>396</v>
      </c>
    </row>
    <row r="16" spans="1:38" s="1" customFormat="1" ht="26.25" customHeight="1" thickBot="1" x14ac:dyDescent="0.25">
      <c r="A16" s="63" t="s">
        <v>53</v>
      </c>
      <c r="B16" s="63" t="s">
        <v>56</v>
      </c>
      <c r="C16" s="64" t="s">
        <v>57</v>
      </c>
      <c r="D16" s="65"/>
      <c r="E16" s="136">
        <v>0.52143231700000003</v>
      </c>
      <c r="F16" s="136">
        <v>0.40999462700000006</v>
      </c>
      <c r="G16" s="136">
        <v>0.17856303099999998</v>
      </c>
      <c r="H16" s="136">
        <v>3.0779839999999999E-2</v>
      </c>
      <c r="I16" s="136">
        <v>0.14504545599999999</v>
      </c>
      <c r="J16" s="136">
        <v>0.24461596900000002</v>
      </c>
      <c r="K16" s="136">
        <v>0.36811843900000002</v>
      </c>
      <c r="L16" s="136">
        <v>6.9621818879999992E-2</v>
      </c>
      <c r="M16" s="136">
        <v>12.62319707</v>
      </c>
      <c r="N16" s="136">
        <v>0.16636711302168156</v>
      </c>
      <c r="O16" s="136">
        <v>9.5066921726675198E-3</v>
      </c>
      <c r="P16" s="136">
        <v>0.17825047823751597</v>
      </c>
      <c r="Q16" s="136">
        <v>6.5358508687089187E-2</v>
      </c>
      <c r="R16" s="136">
        <v>3.3867590865128035E-2</v>
      </c>
      <c r="S16" s="136">
        <v>0.14854206519792998</v>
      </c>
      <c r="T16" s="136">
        <v>3.0896749561169435E-2</v>
      </c>
      <c r="U16" s="136">
        <v>1.7230879562959874E-2</v>
      </c>
      <c r="V16" s="136">
        <v>0.27331739996419113</v>
      </c>
      <c r="W16" s="136">
        <v>0.15448374780584717</v>
      </c>
      <c r="X16" s="136">
        <v>1.7230879562959876E-3</v>
      </c>
      <c r="Y16" s="136">
        <v>1.7825047823751598E-5</v>
      </c>
      <c r="Z16" s="136">
        <v>5.9416826079171981E-6</v>
      </c>
      <c r="AA16" s="136">
        <v>5.9416826079171981E-6</v>
      </c>
      <c r="AB16" s="136">
        <v>1.7527963693355735E-3</v>
      </c>
      <c r="AC16" s="136" t="s">
        <v>385</v>
      </c>
      <c r="AD16" s="136" t="s">
        <v>385</v>
      </c>
      <c r="AE16" s="137"/>
      <c r="AF16" s="138">
        <v>5.4587999999999998E-2</v>
      </c>
      <c r="AG16" s="138">
        <v>5934.8022075171993</v>
      </c>
      <c r="AH16" s="138">
        <v>6.8258124000000002</v>
      </c>
      <c r="AI16" s="138" t="s">
        <v>390</v>
      </c>
      <c r="AJ16" s="138" t="s">
        <v>390</v>
      </c>
      <c r="AK16" s="138" t="s">
        <v>385</v>
      </c>
      <c r="AL16" s="147" t="s">
        <v>49</v>
      </c>
    </row>
    <row r="17" spans="1:38" s="2" customFormat="1" ht="26.25" customHeight="1" thickBot="1" x14ac:dyDescent="0.25">
      <c r="A17" s="63" t="s">
        <v>53</v>
      </c>
      <c r="B17" s="63" t="s">
        <v>58</v>
      </c>
      <c r="C17" s="64" t="s">
        <v>59</v>
      </c>
      <c r="D17" s="65"/>
      <c r="E17" s="136">
        <v>2.1911085579999998</v>
      </c>
      <c r="F17" s="136">
        <v>3.393644199999999E-2</v>
      </c>
      <c r="G17" s="136">
        <v>1.571955276</v>
      </c>
      <c r="H17" s="136" t="s">
        <v>390</v>
      </c>
      <c r="I17" s="136">
        <v>2.9915663000000006E-2</v>
      </c>
      <c r="J17" s="136">
        <v>3.5987015000000004E-2</v>
      </c>
      <c r="K17" s="136">
        <v>4.8115172999999997E-2</v>
      </c>
      <c r="L17" s="136" t="s">
        <v>393</v>
      </c>
      <c r="M17" s="136">
        <v>0.32388423100000002</v>
      </c>
      <c r="N17" s="136">
        <v>0.96925833819585538</v>
      </c>
      <c r="O17" s="136">
        <v>1.3030816868953845E-2</v>
      </c>
      <c r="P17" s="136">
        <v>6.4969573343524697E-2</v>
      </c>
      <c r="Q17" s="136">
        <v>3.037947400181467E-2</v>
      </c>
      <c r="R17" s="136">
        <v>9.7822233018583934E-2</v>
      </c>
      <c r="S17" s="136">
        <v>0.12659968769041785</v>
      </c>
      <c r="T17" s="136">
        <v>9.4205681011775871E-2</v>
      </c>
      <c r="U17" s="136">
        <v>1.3859661474954623E-2</v>
      </c>
      <c r="V17" s="136">
        <v>1.4570860212769614</v>
      </c>
      <c r="W17" s="136">
        <v>1.4756612719790652</v>
      </c>
      <c r="X17" s="136">
        <v>0.33951241984497793</v>
      </c>
      <c r="Y17" s="136">
        <v>0.46809080872105063</v>
      </c>
      <c r="Z17" s="136">
        <v>0.18736668157302167</v>
      </c>
      <c r="AA17" s="136">
        <v>0.14946912366130885</v>
      </c>
      <c r="AB17" s="136">
        <v>1.1444390338003592</v>
      </c>
      <c r="AC17" s="136">
        <v>4.4838886084464001E-3</v>
      </c>
      <c r="AD17" s="136">
        <v>1.2294533281224</v>
      </c>
      <c r="AE17" s="137"/>
      <c r="AF17" s="138">
        <v>4.6403819170000009</v>
      </c>
      <c r="AG17" s="138">
        <v>20294.8685763676</v>
      </c>
      <c r="AH17" s="138">
        <v>1446.0430386240002</v>
      </c>
      <c r="AI17" s="138" t="s">
        <v>390</v>
      </c>
      <c r="AJ17" s="138" t="s">
        <v>390</v>
      </c>
      <c r="AK17" s="138" t="s">
        <v>385</v>
      </c>
      <c r="AL17" s="147" t="s">
        <v>49</v>
      </c>
    </row>
    <row r="18" spans="1:38" s="2" customFormat="1" ht="26.25" customHeight="1" thickBot="1" x14ac:dyDescent="0.25">
      <c r="A18" s="63" t="s">
        <v>53</v>
      </c>
      <c r="B18" s="63" t="s">
        <v>60</v>
      </c>
      <c r="C18" s="64" t="s">
        <v>61</v>
      </c>
      <c r="D18" s="65"/>
      <c r="E18" s="136">
        <v>4.9541810000000002E-3</v>
      </c>
      <c r="F18" s="136">
        <v>2.9962400000000002E-4</v>
      </c>
      <c r="G18" s="136">
        <v>3.0433000000000002E-5</v>
      </c>
      <c r="H18" s="136" t="s">
        <v>390</v>
      </c>
      <c r="I18" s="136">
        <v>2.2299899999999998E-4</v>
      </c>
      <c r="J18" s="136">
        <v>2.4318299999999998E-4</v>
      </c>
      <c r="K18" s="136">
        <v>2.5380799999999995E-4</v>
      </c>
      <c r="L18" s="136" t="s">
        <v>393</v>
      </c>
      <c r="M18" s="136">
        <v>1.9956290000000001E-3</v>
      </c>
      <c r="N18" s="136">
        <v>1.2805298732559999E-6</v>
      </c>
      <c r="O18" s="136">
        <v>1.0476721176240002E-7</v>
      </c>
      <c r="P18" s="136">
        <v>6.2838544261920008E-5</v>
      </c>
      <c r="Q18" s="136">
        <v>1.1636816140320002E-5</v>
      </c>
      <c r="R18" s="136">
        <v>1.5140135712880001E-6</v>
      </c>
      <c r="S18" s="136">
        <v>3.039294105776E-7</v>
      </c>
      <c r="T18" s="136">
        <v>1.51281176188E-6</v>
      </c>
      <c r="U18" s="136">
        <v>6.7499329840480019E-6</v>
      </c>
      <c r="V18" s="136">
        <v>8.5128910306480005E-5</v>
      </c>
      <c r="W18" s="136">
        <v>6.0519230653120004E-5</v>
      </c>
      <c r="X18" s="136">
        <v>8.3795617080320009E-5</v>
      </c>
      <c r="Y18" s="136">
        <v>3.3755611373040002E-4</v>
      </c>
      <c r="Z18" s="136">
        <v>1.2801355295440002E-4</v>
      </c>
      <c r="AA18" s="136">
        <v>1.2568497539808003E-4</v>
      </c>
      <c r="AB18" s="136">
        <v>6.7505025916320019E-4</v>
      </c>
      <c r="AC18" s="136" t="s">
        <v>393</v>
      </c>
      <c r="AD18" s="136" t="s">
        <v>393</v>
      </c>
      <c r="AE18" s="137"/>
      <c r="AF18" s="138">
        <v>6.2594240000000004E-3</v>
      </c>
      <c r="AG18" s="138" t="s">
        <v>390</v>
      </c>
      <c r="AH18" s="138">
        <v>116.36628357600001</v>
      </c>
      <c r="AI18" s="138" t="s">
        <v>390</v>
      </c>
      <c r="AJ18" s="138" t="s">
        <v>390</v>
      </c>
      <c r="AK18" s="138" t="s">
        <v>385</v>
      </c>
      <c r="AL18" s="147" t="s">
        <v>49</v>
      </c>
    </row>
    <row r="19" spans="1:38" s="2" customFormat="1" ht="26.25" customHeight="1" thickBot="1" x14ac:dyDescent="0.25">
      <c r="A19" s="63" t="s">
        <v>53</v>
      </c>
      <c r="B19" s="63" t="s">
        <v>62</v>
      </c>
      <c r="C19" s="64" t="s">
        <v>63</v>
      </c>
      <c r="D19" s="65"/>
      <c r="E19" s="136">
        <v>0.23716146799999999</v>
      </c>
      <c r="F19" s="136">
        <v>5.7587840000000038E-3</v>
      </c>
      <c r="G19" s="136">
        <v>2.7390875999999998E-2</v>
      </c>
      <c r="H19" s="136" t="s">
        <v>390</v>
      </c>
      <c r="I19" s="136">
        <v>1.2143526999999996E-2</v>
      </c>
      <c r="J19" s="136">
        <v>1.2714294999999995E-2</v>
      </c>
      <c r="K19" s="136">
        <v>1.3318874E-2</v>
      </c>
      <c r="L19" s="136" t="s">
        <v>393</v>
      </c>
      <c r="M19" s="136">
        <v>7.4092897000000005E-2</v>
      </c>
      <c r="N19" s="136">
        <v>7.2409906861140268E-3</v>
      </c>
      <c r="O19" s="136">
        <v>6.3086586843333239E-4</v>
      </c>
      <c r="P19" s="136">
        <v>2.9217561571185809E-3</v>
      </c>
      <c r="Q19" s="136">
        <v>5.7280220472043513E-4</v>
      </c>
      <c r="R19" s="136">
        <v>2.3122817419417801E-4</v>
      </c>
      <c r="S19" s="136">
        <v>6.2403370277845608E-5</v>
      </c>
      <c r="T19" s="136">
        <v>8.3000806206323403E-4</v>
      </c>
      <c r="U19" s="136">
        <v>2.8522696128294303E-4</v>
      </c>
      <c r="V19" s="136">
        <v>7.2415837050368807E-3</v>
      </c>
      <c r="W19" s="136">
        <v>1.8718666354588036</v>
      </c>
      <c r="X19" s="136">
        <v>3.5773813613818707E-3</v>
      </c>
      <c r="Y19" s="136">
        <v>1.4185617311474902E-2</v>
      </c>
      <c r="Z19" s="136">
        <v>5.3733515641772528E-3</v>
      </c>
      <c r="AA19" s="136">
        <v>5.2671995085302311E-3</v>
      </c>
      <c r="AB19" s="136">
        <v>0.13517814974556427</v>
      </c>
      <c r="AC19" s="136">
        <v>1.0713057605404001E-2</v>
      </c>
      <c r="AD19" s="136">
        <v>7.2154546000000001E-5</v>
      </c>
      <c r="AE19" s="137"/>
      <c r="AF19" s="138">
        <v>0.98081499449999987</v>
      </c>
      <c r="AG19" s="138">
        <v>0.42194419999999999</v>
      </c>
      <c r="AH19" s="138">
        <v>4535.9543450160018</v>
      </c>
      <c r="AI19" s="138">
        <v>313.72526639000006</v>
      </c>
      <c r="AJ19" s="138">
        <v>125.04995999999997</v>
      </c>
      <c r="AK19" s="138">
        <v>5.3387300000000009</v>
      </c>
      <c r="AL19" s="147" t="s">
        <v>396</v>
      </c>
    </row>
    <row r="20" spans="1:38" s="2" customFormat="1" ht="26.25" customHeight="1" thickBot="1" x14ac:dyDescent="0.25">
      <c r="A20" s="63" t="s">
        <v>53</v>
      </c>
      <c r="B20" s="63" t="s">
        <v>64</v>
      </c>
      <c r="C20" s="64" t="s">
        <v>65</v>
      </c>
      <c r="D20" s="65"/>
      <c r="E20" s="136">
        <v>1.0995347129999999</v>
      </c>
      <c r="F20" s="136">
        <v>7.4897968999999995E-2</v>
      </c>
      <c r="G20" s="136">
        <v>0.20036915599999996</v>
      </c>
      <c r="H20" s="136">
        <v>7.2323019999999995E-3</v>
      </c>
      <c r="I20" s="136">
        <v>1.1964456000000004E-2</v>
      </c>
      <c r="J20" s="136">
        <v>1.2143313000000005E-2</v>
      </c>
      <c r="K20" s="136">
        <v>1.2236427000000001E-2</v>
      </c>
      <c r="L20" s="136" t="s">
        <v>393</v>
      </c>
      <c r="M20" s="136">
        <v>0.476098574</v>
      </c>
      <c r="N20" s="136">
        <v>0.48331359305486538</v>
      </c>
      <c r="O20" s="136">
        <v>0.23269989061135196</v>
      </c>
      <c r="P20" s="136">
        <v>1.0841156404851202E-2</v>
      </c>
      <c r="Q20" s="136">
        <v>3.5523157305932004E-3</v>
      </c>
      <c r="R20" s="136">
        <v>0.4117170762713353</v>
      </c>
      <c r="S20" s="136">
        <v>0.10740326230949025</v>
      </c>
      <c r="T20" s="136">
        <v>3.58194475670972E-2</v>
      </c>
      <c r="U20" s="136">
        <v>9.037721845948879E-3</v>
      </c>
      <c r="V20" s="136">
        <v>9.1658476884931694</v>
      </c>
      <c r="W20" s="136">
        <v>1.7907756718952272</v>
      </c>
      <c r="X20" s="136">
        <v>0.18008854790295922</v>
      </c>
      <c r="Y20" s="136">
        <v>0.29078740323422403</v>
      </c>
      <c r="Z20" s="136">
        <v>9.1164185753724009E-2</v>
      </c>
      <c r="AA20" s="136">
        <v>7.3234025540264799E-2</v>
      </c>
      <c r="AB20" s="136">
        <v>0.63527416243117207</v>
      </c>
      <c r="AC20" s="136">
        <v>8.9499434000000003E-2</v>
      </c>
      <c r="AD20" s="136">
        <v>1.0739932079999999E-3</v>
      </c>
      <c r="AE20" s="137"/>
      <c r="AF20" s="138">
        <v>3.0751240000000003E-2</v>
      </c>
      <c r="AG20" s="138" t="s">
        <v>390</v>
      </c>
      <c r="AH20" s="138">
        <v>1513.1989931400003</v>
      </c>
      <c r="AI20" s="138">
        <v>17900.05096742</v>
      </c>
      <c r="AJ20" s="138" t="s">
        <v>390</v>
      </c>
      <c r="AK20" s="138" t="s">
        <v>385</v>
      </c>
      <c r="AL20" s="147" t="s">
        <v>49</v>
      </c>
    </row>
    <row r="21" spans="1:38" s="2" customFormat="1" ht="26.25" customHeight="1" thickBot="1" x14ac:dyDescent="0.25">
      <c r="A21" s="63" t="s">
        <v>53</v>
      </c>
      <c r="B21" s="63" t="s">
        <v>66</v>
      </c>
      <c r="C21" s="64" t="s">
        <v>67</v>
      </c>
      <c r="D21" s="65"/>
      <c r="E21" s="136">
        <v>0.32890142700000002</v>
      </c>
      <c r="F21" s="136">
        <v>4.2475388000000031E-2</v>
      </c>
      <c r="G21" s="136">
        <v>0.25506625299999997</v>
      </c>
      <c r="H21" s="136">
        <v>9.5956309999999986E-3</v>
      </c>
      <c r="I21" s="136">
        <v>3.6248364999999998E-2</v>
      </c>
      <c r="J21" s="136">
        <v>4.6235174999999996E-2</v>
      </c>
      <c r="K21" s="136">
        <v>5.9710669999999993E-2</v>
      </c>
      <c r="L21" s="136" t="s">
        <v>393</v>
      </c>
      <c r="M21" s="136">
        <v>0.27660571</v>
      </c>
      <c r="N21" s="136">
        <v>8.8235451332359119E-2</v>
      </c>
      <c r="O21" s="136">
        <v>1.2284756739184091E-3</v>
      </c>
      <c r="P21" s="136">
        <v>7.1448859142588805E-3</v>
      </c>
      <c r="Q21" s="136">
        <v>2.99173478205552E-3</v>
      </c>
      <c r="R21" s="136">
        <v>9.0015144745861312E-3</v>
      </c>
      <c r="S21" s="136">
        <v>1.1540233994481426E-2</v>
      </c>
      <c r="T21" s="136">
        <v>8.6011816631415289E-3</v>
      </c>
      <c r="U21" s="136">
        <v>1.3966836434960801E-3</v>
      </c>
      <c r="V21" s="136">
        <v>0.13644200219852329</v>
      </c>
      <c r="W21" s="136">
        <v>0.13570241345064515</v>
      </c>
      <c r="X21" s="136">
        <v>3.25876125895272E-2</v>
      </c>
      <c r="Y21" s="136">
        <v>4.9576261566864004E-2</v>
      </c>
      <c r="Z21" s="136">
        <v>1.9602419165617002E-2</v>
      </c>
      <c r="AA21" s="136">
        <v>1.6103423107092799E-2</v>
      </c>
      <c r="AB21" s="136">
        <v>0.11786971642910098</v>
      </c>
      <c r="AC21" s="136">
        <v>4.2364615365060002E-4</v>
      </c>
      <c r="AD21" s="136">
        <v>0.11177855255886147</v>
      </c>
      <c r="AE21" s="137"/>
      <c r="AF21" s="138">
        <v>30.262834979999994</v>
      </c>
      <c r="AG21" s="138">
        <v>657.51976912999999</v>
      </c>
      <c r="AH21" s="138">
        <v>3547.8237405599994</v>
      </c>
      <c r="AI21" s="138">
        <v>51.782921378000012</v>
      </c>
      <c r="AJ21" s="138" t="s">
        <v>390</v>
      </c>
      <c r="AK21" s="138" t="s">
        <v>385</v>
      </c>
      <c r="AL21" s="147" t="s">
        <v>49</v>
      </c>
    </row>
    <row r="22" spans="1:38" s="2" customFormat="1" ht="26.25" customHeight="1" thickBot="1" x14ac:dyDescent="0.25">
      <c r="A22" s="63" t="s">
        <v>53</v>
      </c>
      <c r="B22" s="67" t="s">
        <v>68</v>
      </c>
      <c r="C22" s="64" t="s">
        <v>69</v>
      </c>
      <c r="D22" s="65"/>
      <c r="E22" s="136">
        <v>4.3187180410000003</v>
      </c>
      <c r="F22" s="136">
        <v>0.16551680300000002</v>
      </c>
      <c r="G22" s="136">
        <v>0.27793474000000001</v>
      </c>
      <c r="H22" s="136">
        <v>4.3880227000000001E-2</v>
      </c>
      <c r="I22" s="136">
        <v>1.8205709999999993E-3</v>
      </c>
      <c r="J22" s="136">
        <v>1.9212559999999992E-3</v>
      </c>
      <c r="K22" s="136">
        <v>1.9669209999999999E-3</v>
      </c>
      <c r="L22" s="136" t="s">
        <v>393</v>
      </c>
      <c r="M22" s="136">
        <v>8.8504601429999976</v>
      </c>
      <c r="N22" s="136">
        <v>0.28227590612600001</v>
      </c>
      <c r="O22" s="136">
        <v>2.2959138295999999E-2</v>
      </c>
      <c r="P22" s="136">
        <v>0.133008374023</v>
      </c>
      <c r="Q22" s="136">
        <v>7.1737583665499996E-2</v>
      </c>
      <c r="R22" s="136">
        <v>0.110651426767</v>
      </c>
      <c r="S22" s="136">
        <v>0.17461334906889997</v>
      </c>
      <c r="T22" s="136">
        <v>0.13415801146299999</v>
      </c>
      <c r="U22" s="136">
        <v>6.8280026761099996E-2</v>
      </c>
      <c r="V22" s="136">
        <v>1.1442976816879999</v>
      </c>
      <c r="W22" s="136">
        <v>4.8012211426766997</v>
      </c>
      <c r="X22" s="136">
        <v>1.7542299365499999E-5</v>
      </c>
      <c r="Y22" s="136">
        <v>7.5566828035999989E-4</v>
      </c>
      <c r="Z22" s="136">
        <v>2.07808777099E-4</v>
      </c>
      <c r="AA22" s="136">
        <v>1.16049057341E-4</v>
      </c>
      <c r="AB22" s="136">
        <v>1.3707916141655E-3</v>
      </c>
      <c r="AC22" s="136">
        <v>1.2441922640199998E-2</v>
      </c>
      <c r="AD22" s="136">
        <v>0.27797797456099999</v>
      </c>
      <c r="AE22" s="137"/>
      <c r="AF22" s="138">
        <v>2462.6404037739999</v>
      </c>
      <c r="AG22" s="138">
        <v>4390.7271934959999</v>
      </c>
      <c r="AH22" s="138">
        <v>4841.3699833319997</v>
      </c>
      <c r="AI22" s="138">
        <v>7306.3649759699993</v>
      </c>
      <c r="AJ22" s="138">
        <v>178.47846799999999</v>
      </c>
      <c r="AK22" s="138" t="s">
        <v>385</v>
      </c>
      <c r="AL22" s="147" t="s">
        <v>49</v>
      </c>
    </row>
    <row r="23" spans="1:38" s="2" customFormat="1" ht="26.25" customHeight="1" thickBot="1" x14ac:dyDescent="0.25">
      <c r="A23" s="63" t="s">
        <v>70</v>
      </c>
      <c r="B23" s="67" t="s">
        <v>363</v>
      </c>
      <c r="C23" s="64" t="s">
        <v>359</v>
      </c>
      <c r="D23" s="110"/>
      <c r="E23" s="136">
        <v>1.4610171239071634</v>
      </c>
      <c r="F23" s="136">
        <v>0.15018494508747637</v>
      </c>
      <c r="G23" s="136">
        <v>8.4802340534995125E-4</v>
      </c>
      <c r="H23" s="136">
        <v>3.3920936213998048E-4</v>
      </c>
      <c r="I23" s="136">
        <v>8.111343872172283E-2</v>
      </c>
      <c r="J23" s="136">
        <v>8.111343872172283E-2</v>
      </c>
      <c r="K23" s="136">
        <v>8.111343872172283E-2</v>
      </c>
      <c r="L23" s="136">
        <v>4.7107700167189792E-2</v>
      </c>
      <c r="M23" s="136">
        <v>0.48629902179792955</v>
      </c>
      <c r="N23" s="136" t="s">
        <v>393</v>
      </c>
      <c r="O23" s="136">
        <v>4.2401170267497562E-4</v>
      </c>
      <c r="P23" s="136" t="s">
        <v>385</v>
      </c>
      <c r="Q23" s="136" t="s">
        <v>385</v>
      </c>
      <c r="R23" s="136">
        <v>2.1200585133748784E-3</v>
      </c>
      <c r="S23" s="136">
        <v>7.2081989454745865E-2</v>
      </c>
      <c r="T23" s="136">
        <v>2.9680819187248297E-3</v>
      </c>
      <c r="U23" s="136">
        <v>4.2401170267497562E-4</v>
      </c>
      <c r="V23" s="136">
        <v>4.2401170267497561E-2</v>
      </c>
      <c r="W23" s="136" t="s">
        <v>393</v>
      </c>
      <c r="X23" s="136">
        <v>1.272035108024927E-7</v>
      </c>
      <c r="Y23" s="136">
        <v>2.1200585133748783E-7</v>
      </c>
      <c r="Z23" s="136" t="s">
        <v>393</v>
      </c>
      <c r="AA23" s="136" t="s">
        <v>393</v>
      </c>
      <c r="AB23" s="136">
        <v>3.3920936213998048E-4</v>
      </c>
      <c r="AC23" s="136" t="s">
        <v>393</v>
      </c>
      <c r="AD23" s="136" t="s">
        <v>393</v>
      </c>
      <c r="AE23" s="137"/>
      <c r="AF23" s="136">
        <v>1671.5795982743684</v>
      </c>
      <c r="AG23" s="136" t="s">
        <v>385</v>
      </c>
      <c r="AH23" s="136" t="s">
        <v>385</v>
      </c>
      <c r="AI23" s="136">
        <v>113.91252099064627</v>
      </c>
      <c r="AJ23" s="136" t="s">
        <v>385</v>
      </c>
      <c r="AK23" s="136" t="s">
        <v>385</v>
      </c>
      <c r="AL23" s="145" t="s">
        <v>49</v>
      </c>
    </row>
    <row r="24" spans="1:38" s="2" customFormat="1" ht="26.25" customHeight="1" thickBot="1" x14ac:dyDescent="0.25">
      <c r="A24" s="68" t="s">
        <v>53</v>
      </c>
      <c r="B24" s="67" t="s">
        <v>71</v>
      </c>
      <c r="C24" s="64" t="s">
        <v>72</v>
      </c>
      <c r="D24" s="65"/>
      <c r="E24" s="136">
        <v>1.4358583880000002</v>
      </c>
      <c r="F24" s="136">
        <v>5.9145659178470043</v>
      </c>
      <c r="G24" s="136">
        <v>0.43108296699999998</v>
      </c>
      <c r="H24" s="136">
        <v>8.0995790000000008E-3</v>
      </c>
      <c r="I24" s="136">
        <v>0.13617138700000009</v>
      </c>
      <c r="J24" s="136">
        <v>0.18656919600000005</v>
      </c>
      <c r="K24" s="136">
        <v>0.27126075599999999</v>
      </c>
      <c r="L24" s="136" t="s">
        <v>393</v>
      </c>
      <c r="M24" s="136">
        <v>1.2729456499999998</v>
      </c>
      <c r="N24" s="136">
        <v>0.30638714703423109</v>
      </c>
      <c r="O24" s="136">
        <v>7.8770883038377607E-2</v>
      </c>
      <c r="P24" s="136">
        <v>1.7212152098694904E-2</v>
      </c>
      <c r="Q24" s="136">
        <v>6.4773446782567931E-3</v>
      </c>
      <c r="R24" s="136">
        <v>0.15080078544409189</v>
      </c>
      <c r="S24" s="136">
        <v>5.4667255790299026E-2</v>
      </c>
      <c r="T24" s="136">
        <v>2.6181065078350989E-2</v>
      </c>
      <c r="U24" s="136">
        <v>5.5029235013191059E-3</v>
      </c>
      <c r="V24" s="136">
        <v>3.2546052920456283</v>
      </c>
      <c r="W24" s="136">
        <v>0.81829338416206732</v>
      </c>
      <c r="X24" s="136">
        <v>0.11615766939211808</v>
      </c>
      <c r="Y24" s="136">
        <v>0.18926775723242503</v>
      </c>
      <c r="Z24" s="136">
        <v>6.6398051127365229E-2</v>
      </c>
      <c r="AA24" s="136">
        <v>5.4572831967322301E-2</v>
      </c>
      <c r="AB24" s="136">
        <v>0.42639630971923065</v>
      </c>
      <c r="AC24" s="136">
        <v>3.0213604994146392E-2</v>
      </c>
      <c r="AD24" s="136">
        <v>0.18657175870998699</v>
      </c>
      <c r="AE24" s="137"/>
      <c r="AF24" s="138">
        <v>264.64431876713201</v>
      </c>
      <c r="AG24" s="138">
        <v>2363.1245555972005</v>
      </c>
      <c r="AH24" s="138">
        <v>8008.5776281199978</v>
      </c>
      <c r="AI24" s="138">
        <v>6199.9531249000001</v>
      </c>
      <c r="AJ24" s="138" t="s">
        <v>390</v>
      </c>
      <c r="AK24" s="138">
        <v>4.734795000000001</v>
      </c>
      <c r="AL24" s="147" t="s">
        <v>396</v>
      </c>
    </row>
    <row r="25" spans="1:38" s="2" customFormat="1" ht="26.25" customHeight="1" thickBot="1" x14ac:dyDescent="0.25">
      <c r="A25" s="63" t="s">
        <v>73</v>
      </c>
      <c r="B25" s="67" t="s">
        <v>74</v>
      </c>
      <c r="C25" s="69" t="s">
        <v>75</v>
      </c>
      <c r="D25" s="65"/>
      <c r="E25" s="136">
        <v>9.9685720801803782E-2</v>
      </c>
      <c r="F25" s="136">
        <v>1.4781855661759101E-3</v>
      </c>
      <c r="G25" s="136">
        <v>6.0130950053790024E-3</v>
      </c>
      <c r="H25" s="136" t="s">
        <v>393</v>
      </c>
      <c r="I25" s="136">
        <v>8.9485339514529954E-4</v>
      </c>
      <c r="J25" s="136">
        <v>8.9485339514529954E-4</v>
      </c>
      <c r="K25" s="136">
        <v>8.9485339514529954E-4</v>
      </c>
      <c r="L25" s="136">
        <v>4.2952962966974375E-4</v>
      </c>
      <c r="M25" s="136">
        <v>6.7563142509590779E-2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309.96314965967468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3.1997164237899996E-3</v>
      </c>
      <c r="F26" s="136">
        <v>1.27090101967223E-4</v>
      </c>
      <c r="G26" s="136">
        <v>2.60151776718E-4</v>
      </c>
      <c r="H26" s="136" t="s">
        <v>393</v>
      </c>
      <c r="I26" s="136">
        <v>1.3290432362426054E-4</v>
      </c>
      <c r="J26" s="136">
        <v>1.3290432362426054E-4</v>
      </c>
      <c r="K26" s="136">
        <v>1.3290432362426054E-4</v>
      </c>
      <c r="L26" s="136">
        <v>6.3794075339645065E-5</v>
      </c>
      <c r="M26" s="136">
        <v>9.7288551812437611E-3</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13.412874033985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10.127568121618863</v>
      </c>
      <c r="F27" s="136">
        <v>2.631626578334298</v>
      </c>
      <c r="G27" s="136">
        <v>1.72023053416001E-2</v>
      </c>
      <c r="H27" s="136">
        <v>0.30685713366528289</v>
      </c>
      <c r="I27" s="136">
        <v>0.43674619068317277</v>
      </c>
      <c r="J27" s="136">
        <v>0.43674619068317277</v>
      </c>
      <c r="K27" s="136">
        <v>0.43674619068317277</v>
      </c>
      <c r="L27" s="136">
        <v>0.33895700884560426</v>
      </c>
      <c r="M27" s="136">
        <v>26.458479387282718</v>
      </c>
      <c r="N27" s="136">
        <v>1.1830729028113594E-3</v>
      </c>
      <c r="O27" s="136">
        <v>1.3793325199651255E-4</v>
      </c>
      <c r="P27" s="136">
        <v>8.4878666691914004E-3</v>
      </c>
      <c r="Q27" s="136">
        <v>2.2680202938851261E-4</v>
      </c>
      <c r="R27" s="136">
        <v>9.8578157493773994E-3</v>
      </c>
      <c r="S27" s="136">
        <v>6.7456061471506332E-3</v>
      </c>
      <c r="T27" s="136">
        <v>1.2876950827125735E-3</v>
      </c>
      <c r="U27" s="136">
        <v>1.7773759034404976E-4</v>
      </c>
      <c r="V27" s="136">
        <v>3.0526391341144769E-2</v>
      </c>
      <c r="W27" s="136">
        <v>0.56076599999999999</v>
      </c>
      <c r="X27" s="136">
        <v>2.49750629803E-2</v>
      </c>
      <c r="Y27" s="136">
        <v>2.8109676543599998E-2</v>
      </c>
      <c r="Z27" s="136">
        <v>2.17665951275E-2</v>
      </c>
      <c r="AA27" s="136">
        <v>2.4113130641600002E-2</v>
      </c>
      <c r="AB27" s="136">
        <v>9.8964465293000001E-2</v>
      </c>
      <c r="AC27" s="136">
        <v>5.554132E-4</v>
      </c>
      <c r="AD27" s="136">
        <v>1.3528039999999999E-4</v>
      </c>
      <c r="AE27" s="137"/>
      <c r="AF27" s="138">
        <v>53497.136014508797</v>
      </c>
      <c r="AG27" s="138" t="s">
        <v>385</v>
      </c>
      <c r="AH27" s="138">
        <v>41.3654311186</v>
      </c>
      <c r="AI27" s="138">
        <v>3195.0882957475001</v>
      </c>
      <c r="AJ27" s="138" t="s">
        <v>385</v>
      </c>
      <c r="AK27" s="138" t="s">
        <v>385</v>
      </c>
      <c r="AL27" s="147" t="s">
        <v>49</v>
      </c>
    </row>
    <row r="28" spans="1:38" s="2" customFormat="1" ht="26.25" customHeight="1" thickBot="1" x14ac:dyDescent="0.25">
      <c r="A28" s="63" t="s">
        <v>78</v>
      </c>
      <c r="B28" s="63" t="s">
        <v>81</v>
      </c>
      <c r="C28" s="64" t="s">
        <v>82</v>
      </c>
      <c r="D28" s="65"/>
      <c r="E28" s="136">
        <v>3.6853568267663293</v>
      </c>
      <c r="F28" s="136">
        <v>0.27771986396756976</v>
      </c>
      <c r="G28" s="136">
        <v>4.7400329240626596E-3</v>
      </c>
      <c r="H28" s="136">
        <v>1.7661260091078223E-2</v>
      </c>
      <c r="I28" s="136">
        <v>0.20780723495742104</v>
      </c>
      <c r="J28" s="136">
        <v>0.20780723495742104</v>
      </c>
      <c r="K28" s="136">
        <v>0.20780723495742104</v>
      </c>
      <c r="L28" s="136">
        <v>0.1648795063592445</v>
      </c>
      <c r="M28" s="136">
        <v>2.3219632968497379</v>
      </c>
      <c r="N28" s="136">
        <v>2.0300625681440144E-4</v>
      </c>
      <c r="O28" s="136">
        <v>2.1761005018971618E-5</v>
      </c>
      <c r="P28" s="136">
        <v>1.8502979890324055E-3</v>
      </c>
      <c r="Q28" s="136">
        <v>3.9871061694114537E-5</v>
      </c>
      <c r="R28" s="136">
        <v>2.6880581619846289E-3</v>
      </c>
      <c r="S28" s="136">
        <v>1.8126310252421151E-3</v>
      </c>
      <c r="T28" s="136">
        <v>1.4180824523331661E-4</v>
      </c>
      <c r="U28" s="136">
        <v>3.6220113350285859E-5</v>
      </c>
      <c r="V28" s="136">
        <v>6.4100919527365951E-3</v>
      </c>
      <c r="W28" s="136">
        <v>0.15226810000000002</v>
      </c>
      <c r="X28" s="136">
        <v>5.8746134023999995E-3</v>
      </c>
      <c r="Y28" s="136">
        <v>6.5856806412000002E-3</v>
      </c>
      <c r="Z28" s="136">
        <v>5.1570741263000002E-3</v>
      </c>
      <c r="AA28" s="136">
        <v>5.5064795232000006E-3</v>
      </c>
      <c r="AB28" s="136">
        <v>2.3123847693099997E-2</v>
      </c>
      <c r="AC28" s="136">
        <v>1.478397E-4</v>
      </c>
      <c r="AD28" s="136">
        <v>2.9479600000000001E-5</v>
      </c>
      <c r="AE28" s="137"/>
      <c r="AF28" s="138">
        <v>12880.404553484501</v>
      </c>
      <c r="AG28" s="138" t="s">
        <v>385</v>
      </c>
      <c r="AH28" s="138" t="s">
        <v>393</v>
      </c>
      <c r="AI28" s="138">
        <v>910.29054157170003</v>
      </c>
      <c r="AJ28" s="138" t="s">
        <v>385</v>
      </c>
      <c r="AK28" s="138" t="s">
        <v>385</v>
      </c>
      <c r="AL28" s="147" t="s">
        <v>49</v>
      </c>
    </row>
    <row r="29" spans="1:38" s="2" customFormat="1" ht="26.25" customHeight="1" thickBot="1" x14ac:dyDescent="0.25">
      <c r="A29" s="63" t="s">
        <v>78</v>
      </c>
      <c r="B29" s="63" t="s">
        <v>83</v>
      </c>
      <c r="C29" s="64" t="s">
        <v>84</v>
      </c>
      <c r="D29" s="65"/>
      <c r="E29" s="136">
        <v>10.944929156841988</v>
      </c>
      <c r="F29" s="136">
        <v>0.43626988040100584</v>
      </c>
      <c r="G29" s="136">
        <v>1.1776023191896037E-2</v>
      </c>
      <c r="H29" s="136">
        <v>3.4304172435237104E-2</v>
      </c>
      <c r="I29" s="136">
        <v>0.21797748088437618</v>
      </c>
      <c r="J29" s="136">
        <v>0.21797748088437618</v>
      </c>
      <c r="K29" s="136">
        <v>0.21797748088437618</v>
      </c>
      <c r="L29" s="136">
        <v>0.13645838647539155</v>
      </c>
      <c r="M29" s="136">
        <v>3.2122188752695897</v>
      </c>
      <c r="N29" s="136">
        <v>3.9137929718961658E-4</v>
      </c>
      <c r="O29" s="136">
        <v>3.9140287200143883E-5</v>
      </c>
      <c r="P29" s="136">
        <v>4.1481337303458064E-3</v>
      </c>
      <c r="Q29" s="136">
        <v>7.827468069733219E-5</v>
      </c>
      <c r="R29" s="136">
        <v>6.6522162683057698E-3</v>
      </c>
      <c r="S29" s="136">
        <v>4.4609141931755344E-3</v>
      </c>
      <c r="T29" s="136">
        <v>1.5664955434490908E-4</v>
      </c>
      <c r="U29" s="136">
        <v>7.8268786994376626E-5</v>
      </c>
      <c r="V29" s="136">
        <v>1.4088204847899122E-2</v>
      </c>
      <c r="W29" s="136">
        <v>0.12659010000000001</v>
      </c>
      <c r="X29" s="136">
        <v>4.0100851897999995E-3</v>
      </c>
      <c r="Y29" s="136">
        <v>2.4283293653000002E-2</v>
      </c>
      <c r="Z29" s="136">
        <v>2.7134909787900001E-2</v>
      </c>
      <c r="AA29" s="136">
        <v>6.2379102959999998E-3</v>
      </c>
      <c r="AB29" s="136">
        <v>6.16661989267E-2</v>
      </c>
      <c r="AC29" s="136">
        <v>7.7228899999999995E-5</v>
      </c>
      <c r="AD29" s="136">
        <v>1.7240100000000001E-5</v>
      </c>
      <c r="AE29" s="137"/>
      <c r="AF29" s="138">
        <v>30793.825874308</v>
      </c>
      <c r="AG29" s="138" t="s">
        <v>385</v>
      </c>
      <c r="AH29" s="138">
        <v>181.87182320139999</v>
      </c>
      <c r="AI29" s="138">
        <v>2289.4320530740001</v>
      </c>
      <c r="AJ29" s="138" t="s">
        <v>385</v>
      </c>
      <c r="AK29" s="138" t="s">
        <v>385</v>
      </c>
      <c r="AL29" s="147" t="s">
        <v>49</v>
      </c>
    </row>
    <row r="30" spans="1:38" s="2" customFormat="1" ht="26.25" customHeight="1" thickBot="1" x14ac:dyDescent="0.25">
      <c r="A30" s="63" t="s">
        <v>78</v>
      </c>
      <c r="B30" s="63" t="s">
        <v>85</v>
      </c>
      <c r="C30" s="64" t="s">
        <v>86</v>
      </c>
      <c r="D30" s="65"/>
      <c r="E30" s="136">
        <v>2.2125144973675074E-2</v>
      </c>
      <c r="F30" s="136">
        <v>9.1533096310685194E-2</v>
      </c>
      <c r="G30" s="136">
        <v>8.8873917526126515E-5</v>
      </c>
      <c r="H30" s="136">
        <v>3.7753911426099967E-4</v>
      </c>
      <c r="I30" s="136">
        <v>2.1620415989666024E-3</v>
      </c>
      <c r="J30" s="136">
        <v>2.1620415989666024E-3</v>
      </c>
      <c r="K30" s="136">
        <v>2.1620415989666024E-3</v>
      </c>
      <c r="L30" s="136">
        <v>3.7728776265159993E-4</v>
      </c>
      <c r="M30" s="136">
        <v>0.57712680633608426</v>
      </c>
      <c r="N30" s="136">
        <v>1.1260276853217068E-5</v>
      </c>
      <c r="O30" s="136">
        <v>1.5919674179165189E-6</v>
      </c>
      <c r="P30" s="136">
        <v>6.0421662220734022E-5</v>
      </c>
      <c r="Q30" s="136">
        <v>2.3103612852400673E-6</v>
      </c>
      <c r="R30" s="136">
        <v>4.382252272180249E-5</v>
      </c>
      <c r="S30" s="136">
        <v>3.1295201606252462E-5</v>
      </c>
      <c r="T30" s="136">
        <v>1.6051995702788811E-5</v>
      </c>
      <c r="U30" s="136">
        <v>1.4608933165141919E-6</v>
      </c>
      <c r="V30" s="136">
        <v>4.0053248416281103E-3</v>
      </c>
      <c r="W30" s="136">
        <v>2.7334999999999998E-3</v>
      </c>
      <c r="X30" s="136">
        <v>6.1779718700000005E-5</v>
      </c>
      <c r="Y30" s="136">
        <v>7.5651568099999997E-5</v>
      </c>
      <c r="Z30" s="136">
        <v>4.8568243099999996E-5</v>
      </c>
      <c r="AA30" s="136">
        <v>8.3342491500000004E-5</v>
      </c>
      <c r="AB30" s="136">
        <v>2.6934202140000004E-4</v>
      </c>
      <c r="AC30" s="136">
        <v>2.7334E-6</v>
      </c>
      <c r="AD30" s="136">
        <v>1.0023999999999999E-6</v>
      </c>
      <c r="AE30" s="137"/>
      <c r="AF30" s="138">
        <v>289.3828395621</v>
      </c>
      <c r="AG30" s="138" t="s">
        <v>385</v>
      </c>
      <c r="AH30" s="138" t="s">
        <v>393</v>
      </c>
      <c r="AI30" s="138">
        <v>12.391007133600001</v>
      </c>
      <c r="AJ30" s="138" t="s">
        <v>385</v>
      </c>
      <c r="AK30" s="138" t="s">
        <v>385</v>
      </c>
      <c r="AL30" s="147" t="s">
        <v>49</v>
      </c>
    </row>
    <row r="31" spans="1:38" s="2" customFormat="1" ht="26.25" customHeight="1" thickBot="1" x14ac:dyDescent="0.25">
      <c r="A31" s="63" t="s">
        <v>78</v>
      </c>
      <c r="B31" s="63" t="s">
        <v>87</v>
      </c>
      <c r="C31" s="64" t="s">
        <v>88</v>
      </c>
      <c r="D31" s="65"/>
      <c r="E31" s="136" t="s">
        <v>385</v>
      </c>
      <c r="F31" s="136">
        <v>1.5894094848888562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0.33720244934513049</v>
      </c>
      <c r="J32" s="136">
        <v>0.62698354689264912</v>
      </c>
      <c r="K32" s="136">
        <v>0.82740111012347406</v>
      </c>
      <c r="L32" s="136" t="s">
        <v>385</v>
      </c>
      <c r="M32" s="136" t="s">
        <v>393</v>
      </c>
      <c r="N32" s="136">
        <v>0.84928321495169179</v>
      </c>
      <c r="O32" s="136">
        <v>3.9562660021604055E-3</v>
      </c>
      <c r="P32" s="136">
        <v>2.6731639574077414E-6</v>
      </c>
      <c r="Q32" s="136">
        <v>2.673163957407743E-12</v>
      </c>
      <c r="R32" s="136">
        <v>0.31446040259232511</v>
      </c>
      <c r="S32" s="136">
        <v>6.8832557857204133</v>
      </c>
      <c r="T32" s="136">
        <v>4.988728233427802E-2</v>
      </c>
      <c r="U32" s="136">
        <v>6.7440489869025977E-3</v>
      </c>
      <c r="V32" s="136">
        <v>2.6731639574077413</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29476.265557417199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0.19228014230243656</v>
      </c>
      <c r="J33" s="136">
        <v>0.35607433759710522</v>
      </c>
      <c r="K33" s="136">
        <v>0.71214867519421043</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29476.265557417199</v>
      </c>
      <c r="AL33" s="147" t="s">
        <v>382</v>
      </c>
    </row>
    <row r="34" spans="1:38" s="2" customFormat="1" ht="26.25" customHeight="1" thickBot="1" x14ac:dyDescent="0.25">
      <c r="A34" s="63" t="s">
        <v>70</v>
      </c>
      <c r="B34" s="63" t="s">
        <v>93</v>
      </c>
      <c r="C34" s="64" t="s">
        <v>94</v>
      </c>
      <c r="D34" s="65"/>
      <c r="E34" s="136">
        <v>1.6500077722126658</v>
      </c>
      <c r="F34" s="136">
        <v>0.13852551921211304</v>
      </c>
      <c r="G34" s="136">
        <v>4.0512281969245058E-4</v>
      </c>
      <c r="H34" s="136">
        <v>2.9020259290290151E-4</v>
      </c>
      <c r="I34" s="136">
        <v>3.1150559838039455E-2</v>
      </c>
      <c r="J34" s="136">
        <v>3.4052585767068475E-2</v>
      </c>
      <c r="K34" s="136">
        <v>4.9921290578683136E-2</v>
      </c>
      <c r="L34" s="136">
        <v>2.5842540898003401E-2</v>
      </c>
      <c r="M34" s="136">
        <v>0.46680043977308344</v>
      </c>
      <c r="N34" s="136" t="s">
        <v>393</v>
      </c>
      <c r="O34" s="136">
        <v>2.9020259290290151E-4</v>
      </c>
      <c r="P34" s="136" t="s">
        <v>393</v>
      </c>
      <c r="Q34" s="136" t="s">
        <v>393</v>
      </c>
      <c r="R34" s="136">
        <v>1.4510129645145078E-3</v>
      </c>
      <c r="S34" s="136">
        <v>4.9334440793493257E-2</v>
      </c>
      <c r="T34" s="136">
        <v>2.031418150320311E-3</v>
      </c>
      <c r="U34" s="136">
        <v>2.9020259290290151E-4</v>
      </c>
      <c r="V34" s="136">
        <v>2.9020259290290153E-2</v>
      </c>
      <c r="W34" s="136">
        <v>2.9020259290290199E-3</v>
      </c>
      <c r="X34" s="136">
        <v>8.7060777870870464E-4</v>
      </c>
      <c r="Y34" s="136">
        <v>1.4510129645145078E-3</v>
      </c>
      <c r="Z34" s="136">
        <v>9.982969195859814E-7</v>
      </c>
      <c r="AA34" s="136">
        <v>2.2926004839329224E-7</v>
      </c>
      <c r="AB34" s="136">
        <v>2.322848300191192E-3</v>
      </c>
      <c r="AC34" s="136">
        <v>2.3216207432232122E-4</v>
      </c>
      <c r="AD34" s="136">
        <v>0.29020259290290151</v>
      </c>
      <c r="AE34" s="137"/>
      <c r="AF34" s="138">
        <v>1138.36005125364</v>
      </c>
      <c r="AG34" s="138" t="s">
        <v>385</v>
      </c>
      <c r="AH34" s="138" t="s">
        <v>385</v>
      </c>
      <c r="AI34" s="138">
        <v>84.176411868413453</v>
      </c>
      <c r="AJ34" s="138" t="s">
        <v>385</v>
      </c>
      <c r="AK34" s="138" t="s">
        <v>385</v>
      </c>
      <c r="AL34" s="147" t="s">
        <v>49</v>
      </c>
    </row>
    <row r="35" spans="1:38" s="6" customFormat="1" ht="26.25" customHeight="1" thickBot="1" x14ac:dyDescent="0.25">
      <c r="A35" s="63" t="s">
        <v>95</v>
      </c>
      <c r="B35" s="63" t="s">
        <v>96</v>
      </c>
      <c r="C35" s="64" t="s">
        <v>97</v>
      </c>
      <c r="D35" s="65"/>
      <c r="E35" s="136">
        <v>0.46928491024999996</v>
      </c>
      <c r="F35" s="136">
        <v>1.5978174750000001E-2</v>
      </c>
      <c r="G35" s="136">
        <v>0.11835684999999999</v>
      </c>
      <c r="H35" s="136">
        <v>4.14248975E-5</v>
      </c>
      <c r="I35" s="136">
        <v>3.3139917999999997E-2</v>
      </c>
      <c r="J35" s="136">
        <v>3.6690623499999998E-2</v>
      </c>
      <c r="K35" s="136">
        <v>3.6690623499999998E-2</v>
      </c>
      <c r="L35" s="136">
        <v>4.4028748199999995E-3</v>
      </c>
      <c r="M35" s="136">
        <v>4.37920345E-2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2.7813859749999998E-4</v>
      </c>
      <c r="X35" s="136">
        <v>1.7753527499999997E-4</v>
      </c>
      <c r="Y35" s="136">
        <v>2.9589212500000001E-4</v>
      </c>
      <c r="Z35" s="136">
        <v>2.20143741E-7</v>
      </c>
      <c r="AA35" s="136">
        <v>5.0893445499999999E-8</v>
      </c>
      <c r="AB35" s="136">
        <v>4.7369843718649999E-4</v>
      </c>
      <c r="AC35" s="136">
        <v>8.2849795000000009E-4</v>
      </c>
      <c r="AD35" s="136">
        <v>3.3731702249999995E-3</v>
      </c>
      <c r="AE35" s="137"/>
      <c r="AF35" s="138">
        <v>249.30095099750002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0.1190496548338237</v>
      </c>
      <c r="F36" s="136">
        <v>4.0533930397392681E-3</v>
      </c>
      <c r="G36" s="136">
        <v>3.0025133627698285E-2</v>
      </c>
      <c r="H36" s="136">
        <v>1.05087967696944E-5</v>
      </c>
      <c r="I36" s="136">
        <v>8.4070374157555177E-3</v>
      </c>
      <c r="J36" s="136">
        <v>9.3077914245864677E-3</v>
      </c>
      <c r="K36" s="136">
        <v>9.3077914245864677E-3</v>
      </c>
      <c r="L36" s="136">
        <v>4.6538957122932342E-4</v>
      </c>
      <c r="M36" s="136">
        <v>1.1109299442248364E-2</v>
      </c>
      <c r="N36" s="136">
        <v>2.7022620264928449E-4</v>
      </c>
      <c r="O36" s="136">
        <v>3.0025133627698284E-5</v>
      </c>
      <c r="P36" s="136">
        <v>3.0025133627698284E-5</v>
      </c>
      <c r="Q36" s="136">
        <v>1.0208545433417417E-3</v>
      </c>
      <c r="R36" s="136">
        <v>1.080904810597138E-3</v>
      </c>
      <c r="S36" s="136">
        <v>1.8765708517311428E-3</v>
      </c>
      <c r="T36" s="136">
        <v>4.804021380431725E-2</v>
      </c>
      <c r="U36" s="136">
        <v>3.1526390309083197E-4</v>
      </c>
      <c r="V36" s="136">
        <v>1.801508017661897E-3</v>
      </c>
      <c r="W36" s="136">
        <v>7.0820035262708162E-5</v>
      </c>
      <c r="X36" s="136">
        <v>4.5037700441547424E-5</v>
      </c>
      <c r="Y36" s="136">
        <v>7.5062834069245711E-5</v>
      </c>
      <c r="Z36" s="136">
        <v>5.5846748547518811E-8</v>
      </c>
      <c r="AA36" s="136">
        <v>1.2910807459910262E-8</v>
      </c>
      <c r="AB36" s="136">
        <v>1.2016929206680058E-4</v>
      </c>
      <c r="AC36" s="136">
        <v>2.1017593539388802E-4</v>
      </c>
      <c r="AD36" s="136">
        <v>8.55716308389401E-4</v>
      </c>
      <c r="AE36" s="137"/>
      <c r="AF36" s="138">
        <v>63.486615680841844</v>
      </c>
      <c r="AG36" s="138" t="s">
        <v>385</v>
      </c>
      <c r="AH36" s="138" t="s">
        <v>385</v>
      </c>
      <c r="AI36" s="138">
        <v>1.88413952213616E-2</v>
      </c>
      <c r="AJ36" s="138" t="s">
        <v>385</v>
      </c>
      <c r="AK36" s="138" t="s">
        <v>385</v>
      </c>
      <c r="AL36" s="147" t="s">
        <v>49</v>
      </c>
    </row>
    <row r="37" spans="1:38" s="2" customFormat="1" ht="26.25" customHeight="1" thickBot="1" x14ac:dyDescent="0.25">
      <c r="A37" s="63" t="s">
        <v>70</v>
      </c>
      <c r="B37" s="63" t="s">
        <v>100</v>
      </c>
      <c r="C37" s="64" t="s">
        <v>369</v>
      </c>
      <c r="D37" s="65"/>
      <c r="E37" s="136">
        <v>0.25198949200000004</v>
      </c>
      <c r="F37" s="136">
        <v>0.21485851</v>
      </c>
      <c r="G37" s="136">
        <v>8.5639999999999997E-6</v>
      </c>
      <c r="H37" s="136" t="s">
        <v>385</v>
      </c>
      <c r="I37" s="136">
        <v>8.401900000000001E-5</v>
      </c>
      <c r="J37" s="136">
        <v>8.401900000000001E-5</v>
      </c>
      <c r="K37" s="136">
        <v>8.4019999999999999E-5</v>
      </c>
      <c r="L37" s="136" t="s">
        <v>393</v>
      </c>
      <c r="M37" s="136">
        <v>8.9235652999999998E-2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5287.3339284000003</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2.785378422</v>
      </c>
      <c r="F39" s="136">
        <v>1.7891233930000054</v>
      </c>
      <c r="G39" s="136">
        <v>0.36084800800000005</v>
      </c>
      <c r="H39" s="136">
        <v>1.1038399999999999E-4</v>
      </c>
      <c r="I39" s="136">
        <v>0.32870372200000064</v>
      </c>
      <c r="J39" s="136">
        <v>0.36636128300000065</v>
      </c>
      <c r="K39" s="136">
        <v>0.427786208</v>
      </c>
      <c r="L39" s="136" t="s">
        <v>393</v>
      </c>
      <c r="M39" s="136">
        <v>2.7492061090000002</v>
      </c>
      <c r="N39" s="136">
        <v>0.2645387795532006</v>
      </c>
      <c r="O39" s="136">
        <v>0.10011564603467459</v>
      </c>
      <c r="P39" s="136">
        <v>1.0773521365298905E-2</v>
      </c>
      <c r="Q39" s="136">
        <v>6.274393535820575E-3</v>
      </c>
      <c r="R39" s="136">
        <v>0.1829506857765229</v>
      </c>
      <c r="S39" s="136">
        <v>5.3010829117498853E-2</v>
      </c>
      <c r="T39" s="136">
        <v>2.2489569191084635E-2</v>
      </c>
      <c r="U39" s="136">
        <v>5.917321167757345E-3</v>
      </c>
      <c r="V39" s="136">
        <v>4.0156598519881355</v>
      </c>
      <c r="W39" s="136">
        <v>0.86144428497946401</v>
      </c>
      <c r="X39" s="136">
        <v>0.1114235497792822</v>
      </c>
      <c r="Y39" s="136">
        <v>0.20563513740551528</v>
      </c>
      <c r="Z39" s="136">
        <v>7.4101550908180658E-2</v>
      </c>
      <c r="AA39" s="136">
        <v>6.4674429245503873E-2</v>
      </c>
      <c r="AB39" s="136">
        <v>0.45583466733848199</v>
      </c>
      <c r="AC39" s="136">
        <v>3.8509583035710004E-2</v>
      </c>
      <c r="AD39" s="136">
        <v>7.6825931464311131E-2</v>
      </c>
      <c r="AE39" s="137"/>
      <c r="AF39" s="138">
        <v>41.442859439021618</v>
      </c>
      <c r="AG39" s="138">
        <v>450.98634994927335</v>
      </c>
      <c r="AH39" s="138">
        <v>24660.763571123978</v>
      </c>
      <c r="AI39" s="138">
        <v>11105.846488806852</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3.6707434262453522</v>
      </c>
      <c r="F41" s="136">
        <v>38.778240050197383</v>
      </c>
      <c r="G41" s="136">
        <v>1.6168633869075482</v>
      </c>
      <c r="H41" s="136">
        <v>1.7604614988205995</v>
      </c>
      <c r="I41" s="136">
        <v>17.16949936138958</v>
      </c>
      <c r="J41" s="136">
        <v>17.567572589319575</v>
      </c>
      <c r="K41" s="136">
        <v>18.644423487647312</v>
      </c>
      <c r="L41" s="136">
        <v>1.7135866840346685</v>
      </c>
      <c r="M41" s="136">
        <v>184.66159412452558</v>
      </c>
      <c r="N41" s="136">
        <v>0.44536217397618832</v>
      </c>
      <c r="O41" s="136">
        <v>0.26254631380781351</v>
      </c>
      <c r="P41" s="136">
        <v>7.5202305096354408E-2</v>
      </c>
      <c r="Q41" s="136">
        <v>6.0259838328537811E-2</v>
      </c>
      <c r="R41" s="136">
        <v>0.85796332659872987</v>
      </c>
      <c r="S41" s="136">
        <v>0.22760851318809569</v>
      </c>
      <c r="T41" s="136">
        <v>0.11676385160762877</v>
      </c>
      <c r="U41" s="136">
        <v>4.8604275174584592E-2</v>
      </c>
      <c r="V41" s="136">
        <v>5.2257160219308298</v>
      </c>
      <c r="W41" s="136">
        <v>7.5706894462281795</v>
      </c>
      <c r="X41" s="136">
        <v>4.8967265372394042</v>
      </c>
      <c r="Y41" s="136">
        <v>3.7431728169728546</v>
      </c>
      <c r="Z41" s="136">
        <v>1.9532773593572017</v>
      </c>
      <c r="AA41" s="136">
        <v>2.6823936750974804</v>
      </c>
      <c r="AB41" s="136">
        <v>13.275570388666944</v>
      </c>
      <c r="AC41" s="136">
        <v>2.8869264385379516</v>
      </c>
      <c r="AD41" s="136">
        <v>0.10332929051108901</v>
      </c>
      <c r="AE41" s="137"/>
      <c r="AF41" s="138">
        <v>368</v>
      </c>
      <c r="AG41" s="138">
        <v>3270.265278332</v>
      </c>
      <c r="AH41" s="138">
        <v>49339.18064505059</v>
      </c>
      <c r="AI41" s="138">
        <v>27932.016724810488</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0.226586387</v>
      </c>
      <c r="F43" s="136">
        <v>1.4665504000000003E-2</v>
      </c>
      <c r="G43" s="136">
        <v>5.5491224000000006E-2</v>
      </c>
      <c r="H43" s="136" t="s">
        <v>393</v>
      </c>
      <c r="I43" s="136">
        <v>2.6878296000000003E-2</v>
      </c>
      <c r="J43" s="136">
        <v>6.0227376999999992E-2</v>
      </c>
      <c r="K43" s="136">
        <v>0.12645126300000001</v>
      </c>
      <c r="L43" s="136" t="s">
        <v>393</v>
      </c>
      <c r="M43" s="136">
        <v>0.189130882</v>
      </c>
      <c r="N43" s="136">
        <v>3.8345940124225901E-3</v>
      </c>
      <c r="O43" s="136">
        <v>8.4362277024524284E-4</v>
      </c>
      <c r="P43" s="136">
        <v>2.9902012907700895E-4</v>
      </c>
      <c r="Q43" s="136">
        <v>2.3224409567243197E-4</v>
      </c>
      <c r="R43" s="136">
        <v>1.659628171177555E-3</v>
      </c>
      <c r="S43" s="136">
        <v>7.0970539289482251E-4</v>
      </c>
      <c r="T43" s="136">
        <v>7.6937710128544316E-4</v>
      </c>
      <c r="U43" s="136">
        <v>2.4095027443901538E-4</v>
      </c>
      <c r="V43" s="136">
        <v>3.7718202263939959E-2</v>
      </c>
      <c r="W43" s="136">
        <v>1.1435139472372889E-2</v>
      </c>
      <c r="X43" s="136">
        <v>3.3170694667355137E-3</v>
      </c>
      <c r="Y43" s="136">
        <v>1.1232334609891953E-2</v>
      </c>
      <c r="Z43" s="136">
        <v>3.2086342083335849E-3</v>
      </c>
      <c r="AA43" s="136">
        <v>3.1260559521231047E-3</v>
      </c>
      <c r="AB43" s="136">
        <v>2.088409423708416E-2</v>
      </c>
      <c r="AC43" s="136">
        <v>3.1813411647113794E-4</v>
      </c>
      <c r="AD43" s="136">
        <v>1.7793730509271272E-3</v>
      </c>
      <c r="AE43" s="137"/>
      <c r="AF43" s="138">
        <v>87.889996353900045</v>
      </c>
      <c r="AG43" s="138">
        <v>10.673759739999998</v>
      </c>
      <c r="AH43" s="138">
        <v>1537.697601035999</v>
      </c>
      <c r="AI43" s="138">
        <v>1164.3040129700005</v>
      </c>
      <c r="AJ43" s="138" t="s">
        <v>390</v>
      </c>
      <c r="AK43" s="138" t="s">
        <v>385</v>
      </c>
      <c r="AL43" s="147" t="s">
        <v>49</v>
      </c>
    </row>
    <row r="44" spans="1:38" s="2" customFormat="1" ht="26.25" customHeight="1" thickBot="1" x14ac:dyDescent="0.25">
      <c r="A44" s="63" t="s">
        <v>70</v>
      </c>
      <c r="B44" s="63" t="s">
        <v>111</v>
      </c>
      <c r="C44" s="64" t="s">
        <v>112</v>
      </c>
      <c r="D44" s="65"/>
      <c r="E44" s="136">
        <v>2.1800943899999998</v>
      </c>
      <c r="F44" s="136">
        <v>0.22410233999999998</v>
      </c>
      <c r="G44" s="136">
        <v>1.2653999999999999E-3</v>
      </c>
      <c r="H44" s="136">
        <v>5.0615999999999996E-4</v>
      </c>
      <c r="I44" s="136">
        <v>0.12103551</v>
      </c>
      <c r="J44" s="136">
        <v>0.12103551</v>
      </c>
      <c r="K44" s="136">
        <v>0.12103551</v>
      </c>
      <c r="L44" s="136">
        <v>7.0292969999999996E-2</v>
      </c>
      <c r="M44" s="136">
        <v>0.72564362999999998</v>
      </c>
      <c r="N44" s="136" t="s">
        <v>393</v>
      </c>
      <c r="O44" s="136">
        <v>6.3269999999999993E-4</v>
      </c>
      <c r="P44" s="136" t="s">
        <v>385</v>
      </c>
      <c r="Q44" s="136" t="s">
        <v>385</v>
      </c>
      <c r="R44" s="136">
        <v>3.1635000000000001E-3</v>
      </c>
      <c r="S44" s="136">
        <v>0.10755899999999999</v>
      </c>
      <c r="T44" s="136">
        <v>4.4289000000000004E-3</v>
      </c>
      <c r="U44" s="136">
        <v>6.3269999999999993E-4</v>
      </c>
      <c r="V44" s="136">
        <v>6.3269999999999993E-2</v>
      </c>
      <c r="W44" s="136" t="s">
        <v>393</v>
      </c>
      <c r="X44" s="136">
        <v>1.8980999999999997E-4</v>
      </c>
      <c r="Y44" s="136">
        <v>3.1634999999999996E-4</v>
      </c>
      <c r="Z44" s="136" t="s">
        <v>393</v>
      </c>
      <c r="AA44" s="136" t="s">
        <v>393</v>
      </c>
      <c r="AB44" s="136">
        <v>5.0615999999999996E-4</v>
      </c>
      <c r="AC44" s="136" t="s">
        <v>393</v>
      </c>
      <c r="AD44" s="136" t="s">
        <v>393</v>
      </c>
      <c r="AE44" s="137"/>
      <c r="AF44" s="138">
        <v>4148.7292326933775</v>
      </c>
      <c r="AG44" s="138" t="s">
        <v>385</v>
      </c>
      <c r="AH44" s="138" t="s">
        <v>385</v>
      </c>
      <c r="AI44" s="138">
        <v>293.75294425497333</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0.65030748700000007</v>
      </c>
      <c r="F46" s="136">
        <v>0.89480190418857208</v>
      </c>
      <c r="G46" s="136">
        <v>0.36726142499999997</v>
      </c>
      <c r="H46" s="136">
        <v>5.8354899999999994E-4</v>
      </c>
      <c r="I46" s="136">
        <v>1.7117397000000003E-2</v>
      </c>
      <c r="J46" s="136">
        <v>2.1217845000000003E-2</v>
      </c>
      <c r="K46" s="136">
        <v>3.5710171999999998E-2</v>
      </c>
      <c r="L46" s="136" t="s">
        <v>393</v>
      </c>
      <c r="M46" s="136">
        <v>0.27103527300000002</v>
      </c>
      <c r="N46" s="136">
        <v>7.4699376855574345E-2</v>
      </c>
      <c r="O46" s="136">
        <v>3.3914918848866049E-2</v>
      </c>
      <c r="P46" s="136">
        <v>2.07671255553844E-3</v>
      </c>
      <c r="Q46" s="136">
        <v>8.6813115967290192E-4</v>
      </c>
      <c r="R46" s="136">
        <v>6.0590262543741211E-2</v>
      </c>
      <c r="S46" s="136">
        <v>1.6188536710350004E-2</v>
      </c>
      <c r="T46" s="136">
        <v>6.5716378712874779E-3</v>
      </c>
      <c r="U46" s="136">
        <v>1.8994368777245404E-3</v>
      </c>
      <c r="V46" s="136">
        <v>1.3474028048331488</v>
      </c>
      <c r="W46" s="136">
        <v>0.26852193866425239</v>
      </c>
      <c r="X46" s="136">
        <v>3.0908736003075699E-2</v>
      </c>
      <c r="Y46" s="136">
        <v>6.7498978732986464E-2</v>
      </c>
      <c r="Z46" s="136">
        <v>1.8842842821631282E-2</v>
      </c>
      <c r="AA46" s="136">
        <v>1.633050374368334E-2</v>
      </c>
      <c r="AB46" s="136">
        <v>0.13358106130137679</v>
      </c>
      <c r="AC46" s="136">
        <v>1.3041521486900241E-2</v>
      </c>
      <c r="AD46" s="136">
        <v>5.5780752467119599E-3</v>
      </c>
      <c r="AE46" s="137"/>
      <c r="AF46" s="138">
        <v>20.040728493692782</v>
      </c>
      <c r="AG46" s="138">
        <v>32.700712600000003</v>
      </c>
      <c r="AH46" s="138">
        <v>1552.09862836</v>
      </c>
      <c r="AI46" s="138">
        <v>6168.4189585849954</v>
      </c>
      <c r="AJ46" s="138">
        <v>13.291363199999999</v>
      </c>
      <c r="AK46" s="138" t="s">
        <v>385</v>
      </c>
      <c r="AL46" s="147" t="s">
        <v>49</v>
      </c>
    </row>
    <row r="47" spans="1:38" s="2" customFormat="1" ht="26.25" customHeight="1" thickBot="1" x14ac:dyDescent="0.25">
      <c r="A47" s="63" t="s">
        <v>70</v>
      </c>
      <c r="B47" s="63" t="s">
        <v>117</v>
      </c>
      <c r="C47" s="64" t="s">
        <v>118</v>
      </c>
      <c r="D47" s="65"/>
      <c r="E47" s="136">
        <v>7.2371784326802011E-2</v>
      </c>
      <c r="F47" s="136">
        <v>4.1045411521533113E-4</v>
      </c>
      <c r="G47" s="136">
        <v>4.2220506051161609E-3</v>
      </c>
      <c r="H47" s="136">
        <v>1.8357603756492823E-7</v>
      </c>
      <c r="I47" s="136">
        <v>4.193161415151158E-4</v>
      </c>
      <c r="J47" s="136">
        <v>4.193161415151158E-4</v>
      </c>
      <c r="K47" s="136">
        <v>4.193161415151158E-4</v>
      </c>
      <c r="L47" s="136">
        <v>2.0139618204776636E-4</v>
      </c>
      <c r="M47" s="136">
        <v>3.1511321640948289E-2</v>
      </c>
      <c r="N47" s="136">
        <v>1.4714541385971278E-10</v>
      </c>
      <c r="O47" s="136" t="s">
        <v>393</v>
      </c>
      <c r="P47" s="136" t="s">
        <v>393</v>
      </c>
      <c r="Q47" s="136" t="s">
        <v>393</v>
      </c>
      <c r="R47" s="136" t="s">
        <v>393</v>
      </c>
      <c r="S47" s="136" t="s">
        <v>393</v>
      </c>
      <c r="T47" s="136" t="s">
        <v>393</v>
      </c>
      <c r="U47" s="136" t="s">
        <v>393</v>
      </c>
      <c r="V47" s="136" t="s">
        <v>393</v>
      </c>
      <c r="W47" s="136" t="s">
        <v>393</v>
      </c>
      <c r="X47" s="136" t="s">
        <v>393</v>
      </c>
      <c r="Y47" s="136" t="s">
        <v>393</v>
      </c>
      <c r="Z47" s="136" t="s">
        <v>393</v>
      </c>
      <c r="AA47" s="136" t="s">
        <v>393</v>
      </c>
      <c r="AB47" s="136" t="s">
        <v>393</v>
      </c>
      <c r="AC47" s="136" t="s">
        <v>393</v>
      </c>
      <c r="AD47" s="136" t="s">
        <v>393</v>
      </c>
      <c r="AE47" s="137"/>
      <c r="AF47" s="138">
        <v>136.97379432663874</v>
      </c>
      <c r="AG47" s="138" t="s">
        <v>385</v>
      </c>
      <c r="AH47" s="138" t="s">
        <v>385</v>
      </c>
      <c r="AI47" s="138" t="s">
        <v>390</v>
      </c>
      <c r="AJ47" s="138" t="s">
        <v>385</v>
      </c>
      <c r="AK47" s="138" t="s">
        <v>385</v>
      </c>
      <c r="AL47" s="147" t="s">
        <v>49</v>
      </c>
    </row>
    <row r="48" spans="1:38" s="2" customFormat="1" ht="26.25" customHeight="1" thickBot="1" x14ac:dyDescent="0.25">
      <c r="A48" s="63" t="s">
        <v>119</v>
      </c>
      <c r="B48" s="63" t="s">
        <v>120</v>
      </c>
      <c r="C48" s="64" t="s">
        <v>121</v>
      </c>
      <c r="D48" s="65"/>
      <c r="E48" s="136" t="s">
        <v>385</v>
      </c>
      <c r="F48" s="136">
        <v>5.5020000000000007</v>
      </c>
      <c r="G48" s="136" t="s">
        <v>385</v>
      </c>
      <c r="H48" s="136" t="s">
        <v>385</v>
      </c>
      <c r="I48" s="136">
        <v>7.3360000000000009E-2</v>
      </c>
      <c r="J48" s="136">
        <v>0.51352000000000009</v>
      </c>
      <c r="K48" s="136">
        <v>1.08206</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1.8340000000000001</v>
      </c>
      <c r="AL48" s="147" t="s">
        <v>397</v>
      </c>
    </row>
    <row r="49" spans="1:38" s="2" customFormat="1" ht="26.25" customHeight="1" thickBot="1" x14ac:dyDescent="0.25">
      <c r="A49" s="63" t="s">
        <v>119</v>
      </c>
      <c r="B49" s="63" t="s">
        <v>122</v>
      </c>
      <c r="C49" s="64" t="s">
        <v>123</v>
      </c>
      <c r="D49" s="65"/>
      <c r="E49" s="136">
        <v>1.341006097689E-3</v>
      </c>
      <c r="F49" s="136">
        <v>1.1473052169117001E-2</v>
      </c>
      <c r="G49" s="136">
        <v>1.1920054201679999E-3</v>
      </c>
      <c r="H49" s="136">
        <v>5.5130250682769999E-3</v>
      </c>
      <c r="I49" s="136">
        <v>9.0890413287809987E-2</v>
      </c>
      <c r="J49" s="136">
        <v>0.21754098918065998</v>
      </c>
      <c r="K49" s="136">
        <v>0.51703235099787004</v>
      </c>
      <c r="L49" s="136">
        <v>4.4536302511026894E-2</v>
      </c>
      <c r="M49" s="136">
        <v>0.68540311659659992</v>
      </c>
      <c r="N49" s="136">
        <v>0.56620257457979994</v>
      </c>
      <c r="O49" s="136">
        <v>1.043004742647E-2</v>
      </c>
      <c r="P49" s="136">
        <v>1.7880081302519998E-2</v>
      </c>
      <c r="Q49" s="136">
        <v>1.9370088077729997E-2</v>
      </c>
      <c r="R49" s="136">
        <v>0.25330115178570001</v>
      </c>
      <c r="S49" s="136">
        <v>7.1520325210079991E-2</v>
      </c>
      <c r="T49" s="136">
        <v>0.17880081302519998</v>
      </c>
      <c r="U49" s="136">
        <v>2.384010840336E-2</v>
      </c>
      <c r="V49" s="136">
        <v>0.3278014905462</v>
      </c>
      <c r="W49" s="136">
        <v>4.4700203256299993</v>
      </c>
      <c r="X49" s="136">
        <v>0.2384010840336</v>
      </c>
      <c r="Y49" s="136">
        <v>0.29800135504199998</v>
      </c>
      <c r="Z49" s="136">
        <v>0.14900067752099999</v>
      </c>
      <c r="AA49" s="136">
        <v>0.1043004742647</v>
      </c>
      <c r="AB49" s="136">
        <v>5.2597239164912999</v>
      </c>
      <c r="AC49" s="136" t="s">
        <v>393</v>
      </c>
      <c r="AD49" s="136" t="s">
        <v>393</v>
      </c>
      <c r="AE49" s="137"/>
      <c r="AF49" s="138" t="s">
        <v>385</v>
      </c>
      <c r="AG49" s="138" t="s">
        <v>385</v>
      </c>
      <c r="AH49" s="138" t="s">
        <v>385</v>
      </c>
      <c r="AI49" s="138" t="s">
        <v>385</v>
      </c>
      <c r="AJ49" s="138" t="s">
        <v>385</v>
      </c>
      <c r="AK49" s="138">
        <v>1.4900067752099999</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0.95902520000000002</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9.5902519999999996</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2.8340700000000003E-2</v>
      </c>
      <c r="O52" s="136">
        <v>2.8340700000000003E-2</v>
      </c>
      <c r="P52" s="136">
        <v>2.8340700000000003E-2</v>
      </c>
      <c r="Q52" s="136">
        <v>2.8340700000000003E-2</v>
      </c>
      <c r="R52" s="136">
        <v>2.8340700000000003E-2</v>
      </c>
      <c r="S52" s="136">
        <v>2.8340700000000003E-2</v>
      </c>
      <c r="T52" s="136">
        <v>2.8340700000000003E-2</v>
      </c>
      <c r="U52" s="136">
        <v>2.8340700000000003E-2</v>
      </c>
      <c r="V52" s="136">
        <v>2.8340700000000003E-2</v>
      </c>
      <c r="W52" s="136">
        <v>3.1674899999999999E-2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5.5570000000000004</v>
      </c>
      <c r="AL52" s="147" t="s">
        <v>401</v>
      </c>
    </row>
    <row r="53" spans="1:38" s="2" customFormat="1" ht="26.25" customHeight="1" thickBot="1" x14ac:dyDescent="0.25">
      <c r="A53" s="63" t="s">
        <v>119</v>
      </c>
      <c r="B53" s="67" t="s">
        <v>129</v>
      </c>
      <c r="C53" s="69" t="s">
        <v>130</v>
      </c>
      <c r="D53" s="66"/>
      <c r="E53" s="136" t="s">
        <v>385</v>
      </c>
      <c r="F53" s="136">
        <v>4.9337230800062244</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2.4668615400031122</v>
      </c>
      <c r="AL53" s="147" t="s">
        <v>402</v>
      </c>
    </row>
    <row r="54" spans="1:38" s="2" customFormat="1" ht="37.5" customHeight="1" thickBot="1" x14ac:dyDescent="0.25">
      <c r="A54" s="63" t="s">
        <v>119</v>
      </c>
      <c r="B54" s="67" t="s">
        <v>131</v>
      </c>
      <c r="C54" s="69" t="s">
        <v>132</v>
      </c>
      <c r="D54" s="66"/>
      <c r="E54" s="136" t="s">
        <v>385</v>
      </c>
      <c r="F54" s="136">
        <v>6.9799245637</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69799.245637</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2.0726154E-2</v>
      </c>
      <c r="J57" s="136">
        <v>4.8361022000000004E-2</v>
      </c>
      <c r="K57" s="136">
        <v>0.115145261</v>
      </c>
      <c r="L57" s="136">
        <v>6.2178462000000002E-4</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2698.8152869999999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6.1174299999999999E-4</v>
      </c>
      <c r="J58" s="136">
        <v>7.3409469999999996E-3</v>
      </c>
      <c r="K58" s="136">
        <v>6.1174574000000002E-2</v>
      </c>
      <c r="L58" s="136">
        <v>2.8140177999999998E-6</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640.06297007119315</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2.159958E-2</v>
      </c>
      <c r="J59" s="136">
        <v>2.2549012E-2</v>
      </c>
      <c r="K59" s="136">
        <v>2.3735797999999999E-2</v>
      </c>
      <c r="L59" s="136">
        <v>1.3391739600000001E-5</v>
      </c>
      <c r="M59" s="136" t="s">
        <v>392</v>
      </c>
      <c r="N59" s="136">
        <v>0.46509040000000001</v>
      </c>
      <c r="O59" s="136">
        <v>1.9245120000000001E-2</v>
      </c>
      <c r="P59" s="136">
        <v>1.0810361969999999E-3</v>
      </c>
      <c r="Q59" s="136">
        <v>4.6509040000000001E-2</v>
      </c>
      <c r="R59" s="136">
        <v>5.9339120000000002E-2</v>
      </c>
      <c r="S59" s="136">
        <v>2.5224177929999998E-3</v>
      </c>
      <c r="T59" s="136">
        <v>3.8490240000000002E-2</v>
      </c>
      <c r="U59" s="136">
        <v>0.24056400000000003</v>
      </c>
      <c r="V59" s="136">
        <v>0.13332779762999999</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360.34539899999999</v>
      </c>
      <c r="AL59" s="147" t="s">
        <v>407</v>
      </c>
    </row>
    <row r="60" spans="1:38" s="2" customFormat="1" ht="26.25" customHeight="1" thickBot="1" x14ac:dyDescent="0.25">
      <c r="A60" s="63" t="s">
        <v>53</v>
      </c>
      <c r="B60" s="71" t="s">
        <v>142</v>
      </c>
      <c r="C60" s="64" t="s">
        <v>143</v>
      </c>
      <c r="D60" s="110"/>
      <c r="E60" s="136">
        <v>3.6692694999999997E-2</v>
      </c>
      <c r="F60" s="136">
        <v>1.0488469999999999E-3</v>
      </c>
      <c r="G60" s="136">
        <v>7.8902160000000002E-3</v>
      </c>
      <c r="H60" s="136" t="s">
        <v>385</v>
      </c>
      <c r="I60" s="136">
        <v>2.3859820000000009E-3</v>
      </c>
      <c r="J60" s="136">
        <v>2.6155983000000018E-2</v>
      </c>
      <c r="K60" s="136">
        <v>0.215854567</v>
      </c>
      <c r="L60" s="136" t="s">
        <v>385</v>
      </c>
      <c r="M60" s="136">
        <v>4.2266471999999999E-2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97.267393340999988</v>
      </c>
      <c r="AG60" s="138">
        <v>61.227380000000004</v>
      </c>
      <c r="AH60" s="138">
        <v>165.33953028000002</v>
      </c>
      <c r="AI60" s="138">
        <v>5.2134750000000001E-2</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0.1189306468929839</v>
      </c>
      <c r="J61" s="136">
        <v>1.1893064689298389</v>
      </c>
      <c r="K61" s="136">
        <v>3.974710410818497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3.5435599999999998</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0.25793934800000001</v>
      </c>
      <c r="F63" s="136">
        <v>0.12540881755002098</v>
      </c>
      <c r="G63" s="136">
        <v>0.42707853200000001</v>
      </c>
      <c r="H63" s="136">
        <v>2.3386837000000001E-2</v>
      </c>
      <c r="I63" s="136">
        <v>1.5846498000000001E-2</v>
      </c>
      <c r="J63" s="136">
        <v>2.2293916E-2</v>
      </c>
      <c r="K63" s="136">
        <v>6.9327327999999994E-2</v>
      </c>
      <c r="L63" s="136" t="s">
        <v>393</v>
      </c>
      <c r="M63" s="136">
        <v>0.55351948300000009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7.1454930299999999</v>
      </c>
      <c r="AG63" s="138">
        <v>510.81677972979998</v>
      </c>
      <c r="AH63" s="138">
        <v>763.50170520000017</v>
      </c>
      <c r="AI63" s="138" t="s">
        <v>390</v>
      </c>
      <c r="AJ63" s="138" t="s">
        <v>385</v>
      </c>
      <c r="AK63" s="138" t="s">
        <v>385</v>
      </c>
      <c r="AL63" s="147" t="s">
        <v>399</v>
      </c>
    </row>
    <row r="64" spans="1:38" s="2" customFormat="1" ht="26.25" customHeight="1" thickBot="1" x14ac:dyDescent="0.25">
      <c r="A64" s="63" t="s">
        <v>53</v>
      </c>
      <c r="B64" s="71" t="s">
        <v>150</v>
      </c>
      <c r="C64" s="64" t="s">
        <v>151</v>
      </c>
      <c r="D64" s="65"/>
      <c r="E64" s="136">
        <v>0.22532978499999998</v>
      </c>
      <c r="F64" s="136">
        <v>2.945993E-3</v>
      </c>
      <c r="G64" s="136">
        <v>1.2290719999999999E-3</v>
      </c>
      <c r="H64" s="136">
        <v>4.5888400000000003E-3</v>
      </c>
      <c r="I64" s="136">
        <v>3.6872139999999999E-3</v>
      </c>
      <c r="J64" s="136">
        <v>6.1453570000000006E-3</v>
      </c>
      <c r="K64" s="136">
        <v>1.0242263E-2</v>
      </c>
      <c r="L64" s="136" t="s">
        <v>385</v>
      </c>
      <c r="M64" s="136">
        <v>7.553668899999999E-2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4706.050297068</v>
      </c>
      <c r="AI64" s="138" t="s">
        <v>390</v>
      </c>
      <c r="AJ64" s="138" t="s">
        <v>390</v>
      </c>
      <c r="AK64" s="138">
        <v>458.88400000000001</v>
      </c>
      <c r="AL64" s="147" t="s">
        <v>411</v>
      </c>
    </row>
    <row r="65" spans="1:38" s="2" customFormat="1" ht="26.25" customHeight="1" thickBot="1" x14ac:dyDescent="0.25">
      <c r="A65" s="63" t="s">
        <v>53</v>
      </c>
      <c r="B65" s="67" t="s">
        <v>152</v>
      </c>
      <c r="C65" s="64" t="s">
        <v>153</v>
      </c>
      <c r="D65" s="65"/>
      <c r="E65" s="136">
        <v>0.34069687499999995</v>
      </c>
      <c r="F65" s="136" t="s">
        <v>385</v>
      </c>
      <c r="G65" s="136" t="s">
        <v>385</v>
      </c>
      <c r="H65" s="136">
        <v>4.126144E-3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5.7352814999999998E-3</v>
      </c>
      <c r="AG65" s="138" t="s">
        <v>390</v>
      </c>
      <c r="AH65" s="138" t="s">
        <v>390</v>
      </c>
      <c r="AI65" s="138" t="s">
        <v>390</v>
      </c>
      <c r="AJ65" s="138" t="s">
        <v>390</v>
      </c>
      <c r="AK65" s="138">
        <v>646.23099999999999</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5.8032699E-2</v>
      </c>
      <c r="F67" s="136">
        <v>3.1696000000000003E-5</v>
      </c>
      <c r="G67" s="136">
        <v>8.2580940000000005E-3</v>
      </c>
      <c r="H67" s="136" t="s">
        <v>385</v>
      </c>
      <c r="I67" s="136">
        <v>4.8177153E-2</v>
      </c>
      <c r="J67" s="136">
        <v>8.0295252999999997E-2</v>
      </c>
      <c r="K67" s="136">
        <v>0.133825421</v>
      </c>
      <c r="L67" s="136" t="s">
        <v>393</v>
      </c>
      <c r="M67" s="136">
        <v>0.21388648900000001</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262.447724515</v>
      </c>
      <c r="AI67" s="138" t="s">
        <v>390</v>
      </c>
      <c r="AJ67" s="138" t="s">
        <v>390</v>
      </c>
      <c r="AK67" s="138">
        <v>71.638072000000008</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0.54848314000000009</v>
      </c>
      <c r="F70" s="136">
        <v>0.55735862118599999</v>
      </c>
      <c r="G70" s="136">
        <v>1.4021457689999999</v>
      </c>
      <c r="H70" s="136">
        <v>0.136983668</v>
      </c>
      <c r="I70" s="136">
        <v>7.0459069000000013E-2</v>
      </c>
      <c r="J70" s="136">
        <v>0.11616909300000001</v>
      </c>
      <c r="K70" s="136">
        <v>0.18895472499999999</v>
      </c>
      <c r="L70" s="136">
        <v>1.2682632420000001E-3</v>
      </c>
      <c r="M70" s="136">
        <v>0.91564796800000003</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6547.1569728194991</v>
      </c>
      <c r="AG70" s="138" t="s">
        <v>390</v>
      </c>
      <c r="AH70" s="138">
        <v>2961.0197069920005</v>
      </c>
      <c r="AI70" s="138" t="s">
        <v>390</v>
      </c>
      <c r="AJ70" s="138">
        <v>21.185889838181819</v>
      </c>
      <c r="AK70" s="138" t="s">
        <v>385</v>
      </c>
      <c r="AL70" s="147" t="s">
        <v>399</v>
      </c>
    </row>
    <row r="71" spans="1:38" s="2" customFormat="1" ht="26.25" customHeight="1" thickBot="1" x14ac:dyDescent="0.25">
      <c r="A71" s="63" t="s">
        <v>53</v>
      </c>
      <c r="B71" s="63" t="s">
        <v>163</v>
      </c>
      <c r="C71" s="64" t="s">
        <v>164</v>
      </c>
      <c r="D71" s="70"/>
      <c r="E71" s="136">
        <v>2.3243800000000001E-4</v>
      </c>
      <c r="F71" s="136">
        <v>1.53734960027</v>
      </c>
      <c r="G71" s="136">
        <v>2.131E-6</v>
      </c>
      <c r="H71" s="136" t="s">
        <v>390</v>
      </c>
      <c r="I71" s="136">
        <v>3.1990999999999999E-5</v>
      </c>
      <c r="J71" s="136">
        <v>4.0091E-5</v>
      </c>
      <c r="K71" s="136">
        <v>4.0496999999999995E-5</v>
      </c>
      <c r="L71" s="136" t="s">
        <v>393</v>
      </c>
      <c r="M71" s="136">
        <v>2.0171700000000002E-4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4.9222807199999998</v>
      </c>
      <c r="AI71" s="138" t="s">
        <v>390</v>
      </c>
      <c r="AJ71" s="138" t="s">
        <v>390</v>
      </c>
      <c r="AK71" s="138" t="s">
        <v>385</v>
      </c>
      <c r="AL71" s="147" t="s">
        <v>399</v>
      </c>
    </row>
    <row r="72" spans="1:38" s="2" customFormat="1" ht="26.25" customHeight="1" thickBot="1" x14ac:dyDescent="0.25">
      <c r="A72" s="63" t="s">
        <v>53</v>
      </c>
      <c r="B72" s="63" t="s">
        <v>165</v>
      </c>
      <c r="C72" s="64" t="s">
        <v>166</v>
      </c>
      <c r="D72" s="65"/>
      <c r="E72" s="136">
        <v>3.2859170340000001</v>
      </c>
      <c r="F72" s="136">
        <v>0.51434918299999999</v>
      </c>
      <c r="G72" s="136">
        <v>6.2832194440000002</v>
      </c>
      <c r="H72" s="136">
        <v>2.497E-6</v>
      </c>
      <c r="I72" s="136">
        <v>0.21557463999999998</v>
      </c>
      <c r="J72" s="136">
        <v>0.38568758000000003</v>
      </c>
      <c r="K72" s="136">
        <v>2.247019324</v>
      </c>
      <c r="L72" s="136">
        <v>7.7606870399999988E-4</v>
      </c>
      <c r="M72" s="136">
        <v>100.83909548400001</v>
      </c>
      <c r="N72" s="136">
        <v>4.6376529962212896</v>
      </c>
      <c r="O72" s="136">
        <v>8.2068748468998171E-2</v>
      </c>
      <c r="P72" s="136">
        <v>4.0403122769112794E-2</v>
      </c>
      <c r="Q72" s="136">
        <v>0.45007227758782897</v>
      </c>
      <c r="R72" s="136">
        <v>0.41136681171256784</v>
      </c>
      <c r="S72" s="136">
        <v>0.27544692843999996</v>
      </c>
      <c r="T72" s="136">
        <v>0.17748003029917636</v>
      </c>
      <c r="U72" s="136">
        <v>8.9093885999999997E-2</v>
      </c>
      <c r="V72" s="136">
        <v>0.68530634539999991</v>
      </c>
      <c r="W72" s="136">
        <v>32.602920726480136</v>
      </c>
      <c r="X72" s="136" t="s">
        <v>393</v>
      </c>
      <c r="Y72" s="136" t="s">
        <v>393</v>
      </c>
      <c r="Z72" s="136" t="s">
        <v>393</v>
      </c>
      <c r="AA72" s="136" t="s">
        <v>393</v>
      </c>
      <c r="AB72" s="136">
        <v>11.788964107267267</v>
      </c>
      <c r="AC72" s="136">
        <v>0.11243249999999999</v>
      </c>
      <c r="AD72" s="136">
        <v>17.087180297681662</v>
      </c>
      <c r="AE72" s="137"/>
      <c r="AF72" s="138" t="s">
        <v>390</v>
      </c>
      <c r="AG72" s="138">
        <v>79936.184006310403</v>
      </c>
      <c r="AH72" s="138">
        <v>4135.5026695800007</v>
      </c>
      <c r="AI72" s="138" t="s">
        <v>390</v>
      </c>
      <c r="AJ72" s="138" t="s">
        <v>390</v>
      </c>
      <c r="AK72" s="138">
        <v>9782.7276719999991</v>
      </c>
      <c r="AL72" s="147" t="s">
        <v>417</v>
      </c>
    </row>
    <row r="73" spans="1:38" s="2" customFormat="1" ht="26.25" customHeight="1" thickBot="1" x14ac:dyDescent="0.25">
      <c r="A73" s="63" t="s">
        <v>53</v>
      </c>
      <c r="B73" s="63" t="s">
        <v>167</v>
      </c>
      <c r="C73" s="64" t="s">
        <v>168</v>
      </c>
      <c r="D73" s="65"/>
      <c r="E73" s="136">
        <v>8.1412450000000001E-3</v>
      </c>
      <c r="F73" s="136">
        <v>1.9535705E-2</v>
      </c>
      <c r="G73" s="136">
        <v>1.2391278E-2</v>
      </c>
      <c r="H73" s="136">
        <v>5.4140000000000002E-6</v>
      </c>
      <c r="I73" s="136">
        <v>1.1333512999999996E-2</v>
      </c>
      <c r="J73" s="136">
        <v>1.4366423999999996E-2</v>
      </c>
      <c r="K73" s="136">
        <v>1.5962687E-2</v>
      </c>
      <c r="L73" s="136">
        <v>1.1333512999999998E-3</v>
      </c>
      <c r="M73" s="136">
        <v>0.102477104</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175.87991999999997</v>
      </c>
      <c r="AH73" s="138">
        <v>16.974507240000001</v>
      </c>
      <c r="AI73" s="138" t="s">
        <v>390</v>
      </c>
      <c r="AJ73" s="138" t="s">
        <v>390</v>
      </c>
      <c r="AK73" s="138">
        <v>129.47900000000001</v>
      </c>
      <c r="AL73" s="147" t="s">
        <v>418</v>
      </c>
    </row>
    <row r="74" spans="1:38" s="2" customFormat="1" ht="26.25" customHeight="1" thickBot="1" x14ac:dyDescent="0.25">
      <c r="A74" s="63" t="s">
        <v>53</v>
      </c>
      <c r="B74" s="63" t="s">
        <v>169</v>
      </c>
      <c r="C74" s="64" t="s">
        <v>170</v>
      </c>
      <c r="D74" s="65"/>
      <c r="E74" s="136">
        <v>0.55101800000000001</v>
      </c>
      <c r="F74" s="136">
        <v>4.8655168000000006E-2</v>
      </c>
      <c r="G74" s="136">
        <v>2.441114029</v>
      </c>
      <c r="H74" s="136" t="s">
        <v>393</v>
      </c>
      <c r="I74" s="136">
        <v>0.105023481</v>
      </c>
      <c r="J74" s="136">
        <v>0.117831225</v>
      </c>
      <c r="K74" s="136">
        <v>0.128077412</v>
      </c>
      <c r="L74" s="136">
        <v>2.4155400630000001E-3</v>
      </c>
      <c r="M74" s="136">
        <v>16.552075571</v>
      </c>
      <c r="N74" s="136" t="s">
        <v>393</v>
      </c>
      <c r="O74" s="136" t="s">
        <v>393</v>
      </c>
      <c r="P74" s="136" t="s">
        <v>393</v>
      </c>
      <c r="Q74" s="136" t="s">
        <v>393</v>
      </c>
      <c r="R74" s="136" t="s">
        <v>393</v>
      </c>
      <c r="S74" s="136" t="s">
        <v>393</v>
      </c>
      <c r="T74" s="136" t="s">
        <v>393</v>
      </c>
      <c r="U74" s="136" t="s">
        <v>393</v>
      </c>
      <c r="V74" s="136" t="s">
        <v>393</v>
      </c>
      <c r="W74" s="136" t="s">
        <v>393</v>
      </c>
      <c r="X74" s="136">
        <v>1.2144466600000001E-2</v>
      </c>
      <c r="Y74" s="136">
        <v>3.4698476000000001E-3</v>
      </c>
      <c r="Z74" s="136">
        <v>3.4698476000000001E-3</v>
      </c>
      <c r="AA74" s="136">
        <v>1.7349238E-3</v>
      </c>
      <c r="AB74" s="136">
        <v>2.0819085600000002E-2</v>
      </c>
      <c r="AC74" s="136" t="s">
        <v>393</v>
      </c>
      <c r="AD74" s="136" t="s">
        <v>385</v>
      </c>
      <c r="AE74" s="137"/>
      <c r="AF74" s="138">
        <v>3.4849999999999999E-2</v>
      </c>
      <c r="AG74" s="138" t="s">
        <v>390</v>
      </c>
      <c r="AH74" s="138">
        <v>5171.7244645439987</v>
      </c>
      <c r="AI74" s="138" t="s">
        <v>390</v>
      </c>
      <c r="AJ74" s="138">
        <v>16.153870000000001</v>
      </c>
      <c r="AK74" s="138">
        <v>173.49238</v>
      </c>
      <c r="AL74" s="147" t="s">
        <v>419</v>
      </c>
    </row>
    <row r="75" spans="1:38" s="2" customFormat="1" ht="26.25" customHeight="1" thickBot="1" x14ac:dyDescent="0.25">
      <c r="A75" s="63" t="s">
        <v>53</v>
      </c>
      <c r="B75" s="63" t="s">
        <v>171</v>
      </c>
      <c r="C75" s="64" t="s">
        <v>172</v>
      </c>
      <c r="D75" s="70"/>
      <c r="E75" s="136">
        <v>0.65143115699999998</v>
      </c>
      <c r="F75" s="136">
        <v>4.9233910000000009E-3</v>
      </c>
      <c r="G75" s="136">
        <v>0.16121655200000001</v>
      </c>
      <c r="H75" s="136">
        <v>2.7439999999999999E-6</v>
      </c>
      <c r="I75" s="136">
        <v>2.3125400000000002E-4</v>
      </c>
      <c r="J75" s="136">
        <v>2.7750159999999999E-3</v>
      </c>
      <c r="K75" s="136">
        <v>2.3125140999999998E-2</v>
      </c>
      <c r="L75" s="136" t="s">
        <v>393</v>
      </c>
      <c r="M75" s="136">
        <v>1.2758860830000001</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105.46389000000001</v>
      </c>
      <c r="AG75" s="138" t="s">
        <v>390</v>
      </c>
      <c r="AH75" s="138">
        <v>2219.3026070400001</v>
      </c>
      <c r="AI75" s="138" t="s">
        <v>390</v>
      </c>
      <c r="AJ75" s="138" t="s">
        <v>390</v>
      </c>
      <c r="AK75" s="138">
        <v>294.12099999999998</v>
      </c>
      <c r="AL75" s="147" t="s">
        <v>420</v>
      </c>
    </row>
    <row r="76" spans="1:38" s="2" customFormat="1" ht="26.25" customHeight="1" thickBot="1" x14ac:dyDescent="0.25">
      <c r="A76" s="63" t="s">
        <v>53</v>
      </c>
      <c r="B76" s="63" t="s">
        <v>173</v>
      </c>
      <c r="C76" s="64" t="s">
        <v>174</v>
      </c>
      <c r="D76" s="65"/>
      <c r="E76" s="136">
        <v>8.4995650000000006E-3</v>
      </c>
      <c r="F76" s="136">
        <v>7.72736E-4</v>
      </c>
      <c r="G76" s="136">
        <v>3.1433471999999997E-2</v>
      </c>
      <c r="H76" s="136" t="s">
        <v>393</v>
      </c>
      <c r="I76" s="136">
        <v>8.9944000000000005E-5</v>
      </c>
      <c r="J76" s="136">
        <v>3.59775E-4</v>
      </c>
      <c r="K76" s="136">
        <v>8.9943799999999991E-4</v>
      </c>
      <c r="L76" s="136" t="s">
        <v>393</v>
      </c>
      <c r="M76" s="136">
        <v>1.6539390000000001E-3</v>
      </c>
      <c r="N76" s="136">
        <v>3.3421124000000002E-4</v>
      </c>
      <c r="O76" s="136">
        <v>1.5191420000000001E-5</v>
      </c>
      <c r="P76" s="136">
        <v>3.0382840000000003E-5</v>
      </c>
      <c r="Q76" s="136">
        <v>9.1148519999999998E-5</v>
      </c>
      <c r="R76" s="136" t="s">
        <v>393</v>
      </c>
      <c r="S76" s="136" t="s">
        <v>393</v>
      </c>
      <c r="T76" s="136" t="s">
        <v>393</v>
      </c>
      <c r="U76" s="136" t="s">
        <v>393</v>
      </c>
      <c r="V76" s="136">
        <v>1.5191420000000001E-5</v>
      </c>
      <c r="W76" s="136">
        <v>9.7225088000000009E-4</v>
      </c>
      <c r="X76" s="136" t="s">
        <v>393</v>
      </c>
      <c r="Y76" s="136" t="s">
        <v>393</v>
      </c>
      <c r="Z76" s="136" t="s">
        <v>393</v>
      </c>
      <c r="AA76" s="136" t="s">
        <v>393</v>
      </c>
      <c r="AB76" s="136" t="s">
        <v>393</v>
      </c>
      <c r="AC76" s="136" t="s">
        <v>393</v>
      </c>
      <c r="AD76" s="136">
        <v>7.8995384000000001E-7</v>
      </c>
      <c r="AE76" s="137"/>
      <c r="AF76" s="138">
        <v>0.10546389</v>
      </c>
      <c r="AG76" s="138" t="s">
        <v>390</v>
      </c>
      <c r="AH76" s="138">
        <v>2.2193026070399999</v>
      </c>
      <c r="AI76" s="138" t="s">
        <v>390</v>
      </c>
      <c r="AJ76" s="138" t="s">
        <v>390</v>
      </c>
      <c r="AK76" s="138">
        <v>0.3038284</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2.1232299999999999E-2</v>
      </c>
      <c r="F78" s="136">
        <v>1.3746810999999999E-2</v>
      </c>
      <c r="G78" s="136">
        <v>7.6686033000000001E-2</v>
      </c>
      <c r="H78" s="136" t="s">
        <v>393</v>
      </c>
      <c r="I78" s="136">
        <v>6.6669620000000002E-3</v>
      </c>
      <c r="J78" s="136">
        <v>8.4510780000000008E-3</v>
      </c>
      <c r="K78" s="136">
        <v>9.3900860000000006E-3</v>
      </c>
      <c r="L78" s="136">
        <v>6.6669620000000001E-6</v>
      </c>
      <c r="M78" s="136">
        <v>1.2506508060000001</v>
      </c>
      <c r="N78" s="136">
        <v>1.7881197599998029E-4</v>
      </c>
      <c r="O78" s="136">
        <v>5.5086268453091204E-3</v>
      </c>
      <c r="P78" s="136">
        <v>1.7136147700000002E-3</v>
      </c>
      <c r="Q78" s="136">
        <v>7.2359650470205216E-3</v>
      </c>
      <c r="R78" s="136">
        <v>1.1920798399999999</v>
      </c>
      <c r="S78" s="136">
        <v>2.0861397199999998</v>
      </c>
      <c r="T78" s="136">
        <v>9.6856486999989324E-7</v>
      </c>
      <c r="U78" s="136" t="s">
        <v>393</v>
      </c>
      <c r="V78" s="136" t="s">
        <v>393</v>
      </c>
      <c r="W78" s="136">
        <v>3.35272455</v>
      </c>
      <c r="X78" s="136" t="s">
        <v>393</v>
      </c>
      <c r="Y78" s="136" t="s">
        <v>393</v>
      </c>
      <c r="Z78" s="136" t="s">
        <v>393</v>
      </c>
      <c r="AA78" s="136" t="s">
        <v>393</v>
      </c>
      <c r="AB78" s="136" t="s">
        <v>393</v>
      </c>
      <c r="AC78" s="136" t="s">
        <v>393</v>
      </c>
      <c r="AD78" s="136">
        <v>6.7054491000000015E-5</v>
      </c>
      <c r="AE78" s="137"/>
      <c r="AF78" s="138" t="s">
        <v>390</v>
      </c>
      <c r="AG78" s="138">
        <v>3.6186600000000002</v>
      </c>
      <c r="AH78" s="138">
        <v>226.89245556000003</v>
      </c>
      <c r="AI78" s="138" t="s">
        <v>390</v>
      </c>
      <c r="AJ78" s="138" t="s">
        <v>390</v>
      </c>
      <c r="AK78" s="138">
        <v>74.5</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0.71017227900000002</v>
      </c>
      <c r="F80" s="136">
        <v>0.2578804522321001</v>
      </c>
      <c r="G80" s="136">
        <v>0.82087707500000029</v>
      </c>
      <c r="H80" s="136">
        <v>3.0009670000000002E-3</v>
      </c>
      <c r="I80" s="136">
        <v>7.3063985000000012E-2</v>
      </c>
      <c r="J80" s="136">
        <v>8.9188241000000043E-2</v>
      </c>
      <c r="K80" s="136">
        <v>9.8538536999999995E-2</v>
      </c>
      <c r="L80" s="136" t="s">
        <v>393</v>
      </c>
      <c r="M80" s="136">
        <v>1.6519592209999987</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1.1506650889999994E-3</v>
      </c>
      <c r="AG80" s="138" t="s">
        <v>390</v>
      </c>
      <c r="AH80" s="138">
        <v>2.375234965188</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6.49635951407096</v>
      </c>
      <c r="G82" s="136" t="s">
        <v>385</v>
      </c>
      <c r="H82" s="136" t="s">
        <v>385</v>
      </c>
      <c r="I82" s="136" t="s">
        <v>393</v>
      </c>
      <c r="J82" s="136" t="s">
        <v>385</v>
      </c>
      <c r="K82" s="136" t="s">
        <v>385</v>
      </c>
      <c r="L82" s="136" t="s">
        <v>385</v>
      </c>
      <c r="M82" s="136" t="s">
        <v>385</v>
      </c>
      <c r="N82" s="136" t="s">
        <v>385</v>
      </c>
      <c r="O82" s="136" t="s">
        <v>385</v>
      </c>
      <c r="P82" s="136">
        <v>3.0451422399999997E-2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5437754</v>
      </c>
      <c r="AL82" s="147" t="s">
        <v>430</v>
      </c>
    </row>
    <row r="83" spans="1:38" s="2" customFormat="1" ht="26.25" customHeight="1" thickBot="1" x14ac:dyDescent="0.25">
      <c r="A83" s="63" t="s">
        <v>53</v>
      </c>
      <c r="B83" s="74" t="s">
        <v>188</v>
      </c>
      <c r="C83" s="75" t="s">
        <v>189</v>
      </c>
      <c r="D83" s="65"/>
      <c r="E83" s="136" t="s">
        <v>393</v>
      </c>
      <c r="F83" s="136">
        <v>1.8736934000000004E-2</v>
      </c>
      <c r="G83" s="136" t="s">
        <v>393</v>
      </c>
      <c r="H83" s="136" t="s">
        <v>385</v>
      </c>
      <c r="I83" s="136">
        <v>5.3640000000000001E-5</v>
      </c>
      <c r="J83" s="136">
        <v>6.4369199999999985E-4</v>
      </c>
      <c r="K83" s="136">
        <v>5.3641340000000004E-3</v>
      </c>
      <c r="L83" s="136">
        <v>3.0574800000000002E-6</v>
      </c>
      <c r="M83" s="136" t="s">
        <v>393</v>
      </c>
      <c r="N83" s="136" t="s">
        <v>385</v>
      </c>
      <c r="O83" s="136" t="s">
        <v>385</v>
      </c>
      <c r="P83" s="136" t="s">
        <v>385</v>
      </c>
      <c r="Q83" s="136" t="s">
        <v>385</v>
      </c>
      <c r="R83" s="136" t="s">
        <v>385</v>
      </c>
      <c r="S83" s="136" t="s">
        <v>385</v>
      </c>
      <c r="T83" s="136" t="s">
        <v>385</v>
      </c>
      <c r="U83" s="136" t="s">
        <v>385</v>
      </c>
      <c r="V83" s="136" t="s">
        <v>385</v>
      </c>
      <c r="W83" s="136">
        <v>7.6995099999999988E-3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109993</v>
      </c>
      <c r="AL83" s="147" t="s">
        <v>431</v>
      </c>
    </row>
    <row r="84" spans="1:38" s="2" customFormat="1" ht="26.25" customHeight="1" thickBot="1" x14ac:dyDescent="0.25">
      <c r="A84" s="63" t="s">
        <v>53</v>
      </c>
      <c r="B84" s="74" t="s">
        <v>190</v>
      </c>
      <c r="C84" s="75" t="s">
        <v>191</v>
      </c>
      <c r="D84" s="65"/>
      <c r="E84" s="136" t="s">
        <v>393</v>
      </c>
      <c r="F84" s="136">
        <v>1.2900940000000001E-3</v>
      </c>
      <c r="G84" s="136" t="s">
        <v>385</v>
      </c>
      <c r="H84" s="136" t="s">
        <v>385</v>
      </c>
      <c r="I84" s="136">
        <v>4.41197E-4</v>
      </c>
      <c r="J84" s="136">
        <v>5.5289200000000003E-4</v>
      </c>
      <c r="K84" s="136">
        <v>5.5847700000000004E-4</v>
      </c>
      <c r="L84" s="136">
        <v>5.7355609999999998E-6</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t="s">
        <v>393</v>
      </c>
      <c r="AL84" s="147" t="s">
        <v>432</v>
      </c>
    </row>
    <row r="85" spans="1:38" s="2" customFormat="1" ht="26.25" customHeight="1" thickBot="1" x14ac:dyDescent="0.25">
      <c r="A85" s="63" t="s">
        <v>185</v>
      </c>
      <c r="B85" s="69" t="s">
        <v>192</v>
      </c>
      <c r="C85" s="75" t="s">
        <v>373</v>
      </c>
      <c r="D85" s="65"/>
      <c r="E85" s="136" t="s">
        <v>385</v>
      </c>
      <c r="F85" s="136">
        <v>11.126054199126211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117.42319099999999</v>
      </c>
      <c r="AL85" s="147" t="s">
        <v>433</v>
      </c>
    </row>
    <row r="86" spans="1:38" s="2" customFormat="1" ht="26.25" customHeight="1" thickBot="1" x14ac:dyDescent="0.25">
      <c r="A86" s="63" t="s">
        <v>185</v>
      </c>
      <c r="B86" s="69" t="s">
        <v>193</v>
      </c>
      <c r="C86" s="73" t="s">
        <v>194</v>
      </c>
      <c r="D86" s="65"/>
      <c r="E86" s="136" t="s">
        <v>385</v>
      </c>
      <c r="F86" s="136">
        <v>2.6478626680000001</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2.7303624659999999</v>
      </c>
      <c r="AL86" s="147" t="s">
        <v>434</v>
      </c>
    </row>
    <row r="87" spans="1:38" s="2" customFormat="1" ht="26.25" customHeight="1" thickBot="1" x14ac:dyDescent="0.25">
      <c r="A87" s="63" t="s">
        <v>185</v>
      </c>
      <c r="B87" s="69" t="s">
        <v>195</v>
      </c>
      <c r="C87" s="73" t="s">
        <v>196</v>
      </c>
      <c r="D87" s="65"/>
      <c r="E87" s="136" t="s">
        <v>385</v>
      </c>
      <c r="F87" s="136">
        <v>3.6421834000000007E-2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4.109553400000001E-2</v>
      </c>
      <c r="AL87" s="147" t="s">
        <v>434</v>
      </c>
    </row>
    <row r="88" spans="1:38" s="2" customFormat="1" ht="26.25" customHeight="1" thickBot="1" x14ac:dyDescent="0.25">
      <c r="A88" s="63" t="s">
        <v>185</v>
      </c>
      <c r="B88" s="69" t="s">
        <v>197</v>
      </c>
      <c r="C88" s="73" t="s">
        <v>198</v>
      </c>
      <c r="D88" s="65"/>
      <c r="E88" s="136" t="s">
        <v>393</v>
      </c>
      <c r="F88" s="136">
        <v>0.56352689099999997</v>
      </c>
      <c r="G88" s="136" t="s">
        <v>393</v>
      </c>
      <c r="H88" s="136" t="s">
        <v>393</v>
      </c>
      <c r="I88" s="136" t="s">
        <v>393</v>
      </c>
      <c r="J88" s="136" t="s">
        <v>393</v>
      </c>
      <c r="K88" s="136" t="s">
        <v>393</v>
      </c>
      <c r="L88" s="136" t="s">
        <v>393</v>
      </c>
      <c r="M88" s="136" t="s">
        <v>393</v>
      </c>
      <c r="N88" s="136" t="s">
        <v>393</v>
      </c>
      <c r="O88" s="136" t="s">
        <v>393</v>
      </c>
      <c r="P88" s="136" t="s">
        <v>393</v>
      </c>
      <c r="Q88" s="136" t="s">
        <v>393</v>
      </c>
      <c r="R88" s="136" t="s">
        <v>393</v>
      </c>
      <c r="S88" s="136" t="s">
        <v>393</v>
      </c>
      <c r="T88" s="136" t="s">
        <v>393</v>
      </c>
      <c r="U88" s="136" t="s">
        <v>393</v>
      </c>
      <c r="V88" s="136" t="s">
        <v>393</v>
      </c>
      <c r="W88" s="136" t="s">
        <v>393</v>
      </c>
      <c r="X88" s="136" t="s">
        <v>393</v>
      </c>
      <c r="Y88" s="136" t="s">
        <v>393</v>
      </c>
      <c r="Z88" s="136" t="s">
        <v>393</v>
      </c>
      <c r="AA88" s="136" t="s">
        <v>393</v>
      </c>
      <c r="AB88" s="136" t="s">
        <v>393</v>
      </c>
      <c r="AC88" s="136" t="s">
        <v>393</v>
      </c>
      <c r="AD88" s="136" t="s">
        <v>393</v>
      </c>
      <c r="AE88" s="137"/>
      <c r="AF88" s="138" t="s">
        <v>385</v>
      </c>
      <c r="AG88" s="138" t="s">
        <v>385</v>
      </c>
      <c r="AH88" s="138" t="s">
        <v>385</v>
      </c>
      <c r="AI88" s="138" t="s">
        <v>385</v>
      </c>
      <c r="AJ88" s="138" t="s">
        <v>385</v>
      </c>
      <c r="AK88" s="138">
        <v>10.084074291999999</v>
      </c>
      <c r="AL88" s="147" t="s">
        <v>434</v>
      </c>
    </row>
    <row r="89" spans="1:38" s="2" customFormat="1" ht="26.25" customHeight="1" thickBot="1" x14ac:dyDescent="0.25">
      <c r="A89" s="63" t="s">
        <v>185</v>
      </c>
      <c r="B89" s="69" t="s">
        <v>199</v>
      </c>
      <c r="C89" s="73" t="s">
        <v>200</v>
      </c>
      <c r="D89" s="65"/>
      <c r="E89" s="136" t="s">
        <v>385</v>
      </c>
      <c r="F89" s="136">
        <v>0.60179818499999971</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6.0736168699999986</v>
      </c>
      <c r="AL89" s="147" t="s">
        <v>434</v>
      </c>
    </row>
    <row r="90" spans="1:38" s="7" customFormat="1" ht="26.25" customHeight="1" thickBot="1" x14ac:dyDescent="0.25">
      <c r="A90" s="63" t="s">
        <v>185</v>
      </c>
      <c r="B90" s="69" t="s">
        <v>201</v>
      </c>
      <c r="C90" s="73" t="s">
        <v>202</v>
      </c>
      <c r="D90" s="65"/>
      <c r="E90" s="136" t="s">
        <v>385</v>
      </c>
      <c r="F90" s="136">
        <v>0.23284690199999999</v>
      </c>
      <c r="G90" s="136">
        <v>3.2553241811781021E-2</v>
      </c>
      <c r="H90" s="136" t="s">
        <v>385</v>
      </c>
      <c r="I90" s="136" t="s">
        <v>385</v>
      </c>
      <c r="J90" s="136" t="s">
        <v>385</v>
      </c>
      <c r="K90" s="136" t="s">
        <v>385</v>
      </c>
      <c r="L90" s="136" t="s">
        <v>385</v>
      </c>
      <c r="M90" s="136" t="s">
        <v>385</v>
      </c>
      <c r="N90" s="136">
        <v>3.6242609217116198E-4</v>
      </c>
      <c r="O90" s="136">
        <v>4.4380919670061492E-4</v>
      </c>
      <c r="P90" s="136">
        <v>2.2895780074285981E-4</v>
      </c>
      <c r="Q90" s="136">
        <v>4.9806459972024969E-4</v>
      </c>
      <c r="R90" s="136">
        <v>3.1468133751388346E-4</v>
      </c>
      <c r="S90" s="136">
        <v>2.1051096371618383E-4</v>
      </c>
      <c r="T90" s="136">
        <v>2.3004290880325256E-4</v>
      </c>
      <c r="U90" s="136">
        <v>1.605959929381197E-4</v>
      </c>
      <c r="V90" s="136">
        <v>8.1600126141531089</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0.77955755899999979</v>
      </c>
      <c r="AL90" s="145" t="s">
        <v>434</v>
      </c>
    </row>
    <row r="91" spans="1:38" s="2" customFormat="1" ht="26.25" customHeight="1" thickBot="1" x14ac:dyDescent="0.25">
      <c r="A91" s="63" t="s">
        <v>185</v>
      </c>
      <c r="B91" s="67" t="s">
        <v>374</v>
      </c>
      <c r="C91" s="69" t="s">
        <v>203</v>
      </c>
      <c r="D91" s="65"/>
      <c r="E91" s="136">
        <v>1.6664627800000002E-2</v>
      </c>
      <c r="F91" s="136">
        <v>4.3866860840000001E-2</v>
      </c>
      <c r="G91" s="136">
        <v>4.071262E-3</v>
      </c>
      <c r="H91" s="136">
        <v>3.7613114150000009E-2</v>
      </c>
      <c r="I91" s="136">
        <v>0.24478184731400002</v>
      </c>
      <c r="J91" s="136">
        <v>0.24484652915200003</v>
      </c>
      <c r="K91" s="136">
        <v>0.24485988882300003</v>
      </c>
      <c r="L91" s="136">
        <v>0.11012032215000001</v>
      </c>
      <c r="M91" s="136">
        <v>0.50903231010000005</v>
      </c>
      <c r="N91" s="136">
        <v>1.0569104</v>
      </c>
      <c r="O91" s="136">
        <v>5.0937553400000009E-2</v>
      </c>
      <c r="P91" s="136">
        <v>7.6841700000000013E-5</v>
      </c>
      <c r="Q91" s="136">
        <v>1.7929730000000002E-3</v>
      </c>
      <c r="R91" s="136">
        <v>2.1030360000000001E-2</v>
      </c>
      <c r="S91" s="136">
        <v>0.64749876540000006</v>
      </c>
      <c r="T91" s="136">
        <v>6.4914182700000017E-2</v>
      </c>
      <c r="U91" s="136" t="s">
        <v>393</v>
      </c>
      <c r="V91" s="136">
        <v>0.37497718270000002</v>
      </c>
      <c r="W91" s="136">
        <v>9.0634010000000009E-4</v>
      </c>
      <c r="X91" s="136">
        <v>1.0060375110000001E-3</v>
      </c>
      <c r="Y91" s="136">
        <v>4.0785304500000005E-4</v>
      </c>
      <c r="Z91" s="136">
        <v>4.0785304500000005E-4</v>
      </c>
      <c r="AA91" s="136">
        <v>4.0785304500000005E-4</v>
      </c>
      <c r="AB91" s="136">
        <v>2.2295966459999999E-3</v>
      </c>
      <c r="AC91" s="136" t="s">
        <v>393</v>
      </c>
      <c r="AD91" s="136" t="s">
        <v>393</v>
      </c>
      <c r="AE91" s="137"/>
      <c r="AF91" s="138" t="s">
        <v>390</v>
      </c>
      <c r="AG91" s="138" t="s">
        <v>390</v>
      </c>
      <c r="AH91" s="138" t="s">
        <v>390</v>
      </c>
      <c r="AI91" s="138" t="s">
        <v>390</v>
      </c>
      <c r="AJ91" s="138" t="s">
        <v>390</v>
      </c>
      <c r="AK91" s="138">
        <v>10.411501000000001</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7.5810720000000003E-3</v>
      </c>
      <c r="J92" s="136">
        <v>2.7412866999999997E-2</v>
      </c>
      <c r="K92" s="136">
        <v>6.6553211000000001E-2</v>
      </c>
      <c r="L92" s="136">
        <v>1.9710787200000001E-4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692.8673</v>
      </c>
      <c r="AL92" s="147" t="s">
        <v>426</v>
      </c>
    </row>
    <row r="93" spans="1:38" s="2" customFormat="1" ht="26.25" customHeight="1" thickBot="1" x14ac:dyDescent="0.25">
      <c r="A93" s="63" t="s">
        <v>53</v>
      </c>
      <c r="B93" s="67" t="s">
        <v>206</v>
      </c>
      <c r="C93" s="64" t="s">
        <v>375</v>
      </c>
      <c r="D93" s="70"/>
      <c r="E93" s="136" t="s">
        <v>385</v>
      </c>
      <c r="F93" s="136">
        <v>2.8079039984900005</v>
      </c>
      <c r="G93" s="136" t="s">
        <v>385</v>
      </c>
      <c r="H93" s="136" t="s">
        <v>385</v>
      </c>
      <c r="I93" s="136">
        <v>1.9668010000000002E-3</v>
      </c>
      <c r="J93" s="136">
        <v>7.8672000000000013E-3</v>
      </c>
      <c r="K93" s="136">
        <v>1.9667996E-2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760.89717899999994</v>
      </c>
      <c r="AL93" s="147" t="s">
        <v>427</v>
      </c>
    </row>
    <row r="94" spans="1:38" s="2" customFormat="1" ht="26.25" customHeight="1" thickBot="1" x14ac:dyDescent="0.25">
      <c r="A94" s="63" t="s">
        <v>53</v>
      </c>
      <c r="B94" s="76" t="s">
        <v>376</v>
      </c>
      <c r="C94" s="64" t="s">
        <v>207</v>
      </c>
      <c r="D94" s="65"/>
      <c r="E94" s="136">
        <v>2.0979899999999997E-3</v>
      </c>
      <c r="F94" s="136">
        <v>2.4347743000000002E-2</v>
      </c>
      <c r="G94" s="136">
        <v>3.0355199999999999E-3</v>
      </c>
      <c r="H94" s="136">
        <v>6.2999999999999995E-8</v>
      </c>
      <c r="I94" s="136">
        <v>1.048139E-3</v>
      </c>
      <c r="J94" s="136">
        <v>3.1177810000000005E-3</v>
      </c>
      <c r="K94" s="136">
        <v>7.2826769999999996E-3</v>
      </c>
      <c r="L94" s="136" t="s">
        <v>393</v>
      </c>
      <c r="M94" s="136" t="s">
        <v>390</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0.21124852399999999</v>
      </c>
      <c r="F95" s="136">
        <v>0.54485956599999985</v>
      </c>
      <c r="G95" s="136">
        <v>4.3579999999999999E-5</v>
      </c>
      <c r="H95" s="136">
        <v>9.3325200000000004E-3</v>
      </c>
      <c r="I95" s="136">
        <v>4.1155600000000016E-3</v>
      </c>
      <c r="J95" s="136">
        <v>1.6462272000000003E-2</v>
      </c>
      <c r="K95" s="136">
        <v>4.1155687000000003E-2</v>
      </c>
      <c r="L95" s="136" t="s">
        <v>393</v>
      </c>
      <c r="M95" s="136">
        <v>0.21002143200000001</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1.7666951300000002E-4</v>
      </c>
      <c r="AG95" s="138" t="s">
        <v>390</v>
      </c>
      <c r="AH95" s="138">
        <v>0.16775641332000002</v>
      </c>
      <c r="AI95" s="138">
        <v>1.0070614389999999</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5.4377540000000002E-2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0.54377540000000002</v>
      </c>
      <c r="AE97" s="137"/>
      <c r="AF97" s="138" t="s">
        <v>385</v>
      </c>
      <c r="AG97" s="138" t="s">
        <v>385</v>
      </c>
      <c r="AH97" s="138" t="s">
        <v>385</v>
      </c>
      <c r="AI97" s="138" t="s">
        <v>385</v>
      </c>
      <c r="AJ97" s="138" t="s">
        <v>385</v>
      </c>
      <c r="AK97" s="138">
        <v>5437754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4.0240070390268411E-2</v>
      </c>
      <c r="F99" s="139">
        <v>3.0426531898976727</v>
      </c>
      <c r="G99" s="139" t="s">
        <v>385</v>
      </c>
      <c r="H99" s="139">
        <v>1.074181602350055</v>
      </c>
      <c r="I99" s="139">
        <v>3.1362803972602736E-2</v>
      </c>
      <c r="J99" s="139">
        <v>4.8191625616438361E-2</v>
      </c>
      <c r="K99" s="139">
        <v>0.10556260849315068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129863</v>
      </c>
      <c r="AL99" s="148" t="s">
        <v>389</v>
      </c>
    </row>
    <row r="100" spans="1:38" s="2" customFormat="1" ht="26.25" customHeight="1" thickBot="1" x14ac:dyDescent="0.25">
      <c r="A100" s="63" t="s">
        <v>216</v>
      </c>
      <c r="B100" s="63" t="s">
        <v>218</v>
      </c>
      <c r="C100" s="64" t="s">
        <v>378</v>
      </c>
      <c r="D100" s="77"/>
      <c r="E100" s="139">
        <v>4.0488881292955553E-2</v>
      </c>
      <c r="F100" s="139">
        <v>2.9423063337309721</v>
      </c>
      <c r="G100" s="139" t="s">
        <v>385</v>
      </c>
      <c r="H100" s="139">
        <v>1.0903320207497911</v>
      </c>
      <c r="I100" s="139">
        <v>3.5345121534246571E-2</v>
      </c>
      <c r="J100" s="139">
        <v>5.3365772465753435E-2</v>
      </c>
      <c r="K100" s="139">
        <v>0.11627889745205477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309963</v>
      </c>
      <c r="AL100" s="148" t="s">
        <v>389</v>
      </c>
    </row>
    <row r="101" spans="1:38" s="2" customFormat="1" ht="26.25" customHeight="1" thickBot="1" x14ac:dyDescent="0.25">
      <c r="A101" s="63" t="s">
        <v>216</v>
      </c>
      <c r="B101" s="63" t="s">
        <v>219</v>
      </c>
      <c r="C101" s="64" t="s">
        <v>220</v>
      </c>
      <c r="D101" s="77"/>
      <c r="E101" s="139">
        <v>1.2009437884216311E-2</v>
      </c>
      <c r="F101" s="139">
        <v>6.1743136000000004E-2</v>
      </c>
      <c r="G101" s="139" t="s">
        <v>385</v>
      </c>
      <c r="H101" s="139">
        <v>0.5845226592069892</v>
      </c>
      <c r="I101" s="139">
        <v>7.30688E-3</v>
      </c>
      <c r="J101" s="139">
        <v>1.08839712E-2</v>
      </c>
      <c r="K101" s="139">
        <v>2.5395932800000003E-2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365344</v>
      </c>
      <c r="AL101" s="148" t="s">
        <v>389</v>
      </c>
    </row>
    <row r="102" spans="1:38" s="2" customFormat="1" ht="26.25" customHeight="1" thickBot="1" x14ac:dyDescent="0.25">
      <c r="A102" s="63" t="s">
        <v>216</v>
      </c>
      <c r="B102" s="63" t="s">
        <v>221</v>
      </c>
      <c r="C102" s="64" t="s">
        <v>356</v>
      </c>
      <c r="D102" s="77"/>
      <c r="E102" s="139">
        <v>4.6683670558861573E-3</v>
      </c>
      <c r="F102" s="139">
        <v>0.404402239</v>
      </c>
      <c r="G102" s="139" t="s">
        <v>385</v>
      </c>
      <c r="H102" s="139">
        <v>1.364247482603425</v>
      </c>
      <c r="I102" s="139">
        <v>3.7441839999999998E-3</v>
      </c>
      <c r="J102" s="139">
        <v>8.510326E-2</v>
      </c>
      <c r="K102" s="139">
        <v>0.61176500000000011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614384</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1.315276080905171E-3</v>
      </c>
      <c r="F104" s="139">
        <v>2.0090314000000001E-2</v>
      </c>
      <c r="G104" s="139" t="s">
        <v>385</v>
      </c>
      <c r="H104" s="139">
        <v>7.3007499090532474E-2</v>
      </c>
      <c r="I104" s="139">
        <v>3.7363536000000001E-4</v>
      </c>
      <c r="J104" s="139">
        <v>1.12090608E-3</v>
      </c>
      <c r="K104" s="139">
        <v>2.61544752E-3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37067</v>
      </c>
      <c r="AL104" s="148" t="s">
        <v>389</v>
      </c>
    </row>
    <row r="105" spans="1:38" s="2" customFormat="1" ht="26.25" customHeight="1" thickBot="1" x14ac:dyDescent="0.25">
      <c r="A105" s="63" t="s">
        <v>216</v>
      </c>
      <c r="B105" s="63" t="s">
        <v>226</v>
      </c>
      <c r="C105" s="64" t="s">
        <v>227</v>
      </c>
      <c r="D105" s="77"/>
      <c r="E105" s="139">
        <v>7.7440191910680225E-4</v>
      </c>
      <c r="F105" s="139">
        <v>2.6269875000000005E-2</v>
      </c>
      <c r="G105" s="139" t="s">
        <v>385</v>
      </c>
      <c r="H105" s="139">
        <v>4.3107092575903193E-2</v>
      </c>
      <c r="I105" s="139">
        <v>6.0221000000000005E-4</v>
      </c>
      <c r="J105" s="139">
        <v>9.4633E-4</v>
      </c>
      <c r="K105" s="139">
        <v>2.0647199999999999E-3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6145</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9.836133864787969E-3</v>
      </c>
      <c r="F107" s="139">
        <v>1.00209021</v>
      </c>
      <c r="G107" s="139" t="s">
        <v>385</v>
      </c>
      <c r="H107" s="139">
        <v>1.1650472904847231</v>
      </c>
      <c r="I107" s="139">
        <v>1.8219822E-2</v>
      </c>
      <c r="J107" s="139">
        <v>0.24293096</v>
      </c>
      <c r="K107" s="139">
        <v>1.15392206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6073274</v>
      </c>
      <c r="AL107" s="148" t="s">
        <v>389</v>
      </c>
    </row>
    <row r="108" spans="1:38" s="2" customFormat="1" ht="26.25" customHeight="1" thickBot="1" x14ac:dyDescent="0.25">
      <c r="A108" s="63" t="s">
        <v>216</v>
      </c>
      <c r="B108" s="63" t="s">
        <v>231</v>
      </c>
      <c r="C108" s="64" t="s">
        <v>350</v>
      </c>
      <c r="D108" s="77"/>
      <c r="E108" s="139">
        <v>3.0450216365778E-2</v>
      </c>
      <c r="F108" s="139">
        <v>0.75131560799999997</v>
      </c>
      <c r="G108" s="139" t="s">
        <v>385</v>
      </c>
      <c r="H108" s="139">
        <v>1.3347316909479301</v>
      </c>
      <c r="I108" s="139">
        <v>1.3913252000000001E-2</v>
      </c>
      <c r="J108" s="139">
        <v>0.13913251999999998</v>
      </c>
      <c r="K108" s="139">
        <v>0.27826503999999996</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6956626</v>
      </c>
      <c r="AL108" s="148" t="s">
        <v>389</v>
      </c>
    </row>
    <row r="109" spans="1:38" s="2" customFormat="1" ht="26.25" customHeight="1" thickBot="1" x14ac:dyDescent="0.25">
      <c r="A109" s="63" t="s">
        <v>216</v>
      </c>
      <c r="B109" s="63" t="s">
        <v>232</v>
      </c>
      <c r="C109" s="64" t="s">
        <v>351</v>
      </c>
      <c r="D109" s="77"/>
      <c r="E109" s="139">
        <v>8.9879139927408007E-4</v>
      </c>
      <c r="F109" s="139">
        <v>6.6693242999999999E-2</v>
      </c>
      <c r="G109" s="139" t="s">
        <v>385</v>
      </c>
      <c r="H109" s="139">
        <v>8.2495423292791831E-2</v>
      </c>
      <c r="I109" s="139">
        <v>2.7277400000000002E-3</v>
      </c>
      <c r="J109" s="139">
        <v>1.500257E-2</v>
      </c>
      <c r="K109" s="139">
        <v>1.500257E-2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136387</v>
      </c>
      <c r="AL109" s="148" t="s">
        <v>389</v>
      </c>
    </row>
    <row r="110" spans="1:38" s="2" customFormat="1" ht="26.25" customHeight="1" thickBot="1" x14ac:dyDescent="0.25">
      <c r="A110" s="63" t="s">
        <v>216</v>
      </c>
      <c r="B110" s="63" t="s">
        <v>233</v>
      </c>
      <c r="C110" s="64" t="s">
        <v>352</v>
      </c>
      <c r="D110" s="77"/>
      <c r="E110" s="139">
        <v>9.0100568220432002E-4</v>
      </c>
      <c r="F110" s="139">
        <v>9.171195E-2</v>
      </c>
      <c r="G110" s="139" t="s">
        <v>385</v>
      </c>
      <c r="H110" s="139">
        <v>6.920502103439688E-2</v>
      </c>
      <c r="I110" s="139">
        <v>3.9886100000000001E-3</v>
      </c>
      <c r="J110" s="139">
        <v>2.8633100000000002E-2</v>
      </c>
      <c r="K110" s="139">
        <v>2.8633100000000002E-2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187550</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4.9016460966021809</v>
      </c>
      <c r="F112" s="139" t="s">
        <v>385</v>
      </c>
      <c r="G112" s="139" t="s">
        <v>385</v>
      </c>
      <c r="H112" s="139">
        <v>9.5911786243334483</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122541152.41505452</v>
      </c>
      <c r="AL112" s="148" t="s">
        <v>391</v>
      </c>
    </row>
    <row r="113" spans="1:38" s="2" customFormat="1" ht="26.25" customHeight="1" thickBot="1" x14ac:dyDescent="0.25">
      <c r="A113" s="63" t="s">
        <v>235</v>
      </c>
      <c r="B113" s="78" t="s">
        <v>238</v>
      </c>
      <c r="C113" s="79" t="s">
        <v>239</v>
      </c>
      <c r="D113" s="65"/>
      <c r="E113" s="139">
        <v>1.096265514632025</v>
      </c>
      <c r="F113" s="139" t="s">
        <v>392</v>
      </c>
      <c r="G113" s="139" t="s">
        <v>385</v>
      </c>
      <c r="H113" s="139">
        <v>11.119854644005869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44693788.184324816</v>
      </c>
      <c r="AL113" s="148" t="s">
        <v>391</v>
      </c>
    </row>
    <row r="114" spans="1:38" s="2" customFormat="1" ht="26.25" customHeight="1" thickBot="1" x14ac:dyDescent="0.25">
      <c r="A114" s="63" t="s">
        <v>235</v>
      </c>
      <c r="B114" s="78" t="s">
        <v>240</v>
      </c>
      <c r="C114" s="79" t="s">
        <v>357</v>
      </c>
      <c r="D114" s="65"/>
      <c r="E114" s="139" t="s">
        <v>390</v>
      </c>
      <c r="F114" s="139" t="s">
        <v>385</v>
      </c>
      <c r="G114" s="139" t="s">
        <v>385</v>
      </c>
      <c r="H114" s="139" t="s">
        <v>390</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390</v>
      </c>
      <c r="AL114" s="148" t="s">
        <v>390</v>
      </c>
    </row>
    <row r="115" spans="1:38" s="2" customFormat="1" ht="26.25" customHeight="1" thickBot="1" x14ac:dyDescent="0.25">
      <c r="A115" s="63" t="s">
        <v>235</v>
      </c>
      <c r="B115" s="78" t="s">
        <v>241</v>
      </c>
      <c r="C115" s="79" t="s">
        <v>242</v>
      </c>
      <c r="D115" s="65"/>
      <c r="E115" s="139">
        <v>2.2166546919999999E-2</v>
      </c>
      <c r="F115" s="139" t="s">
        <v>385</v>
      </c>
      <c r="G115" s="139" t="s">
        <v>385</v>
      </c>
      <c r="H115" s="139">
        <v>4.4333093839999997E-2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554163.67299999995</v>
      </c>
      <c r="AL115" s="148" t="s">
        <v>391</v>
      </c>
    </row>
    <row r="116" spans="1:38" s="2" customFormat="1" ht="26.25" customHeight="1" thickBot="1" x14ac:dyDescent="0.25">
      <c r="A116" s="63" t="s">
        <v>235</v>
      </c>
      <c r="B116" s="63" t="s">
        <v>243</v>
      </c>
      <c r="C116" s="69" t="s">
        <v>379</v>
      </c>
      <c r="D116" s="65"/>
      <c r="E116" s="139">
        <v>0.81429887018299918</v>
      </c>
      <c r="F116" s="139" t="s">
        <v>392</v>
      </c>
      <c r="G116" s="139" t="s">
        <v>385</v>
      </c>
      <c r="H116" s="139">
        <v>1.099001877778311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7683159.1962207006</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0.12291402479785002</v>
      </c>
      <c r="J119" s="139">
        <v>2.2053851834660003</v>
      </c>
      <c r="K119" s="139">
        <v>1.8812467787880005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1342885</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0.13260716693000002</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1342885</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6.9745500000000008E-6</v>
      </c>
      <c r="AD122" s="139" t="s">
        <v>385</v>
      </c>
      <c r="AE122" s="137"/>
      <c r="AF122" s="140" t="s">
        <v>385</v>
      </c>
      <c r="AG122" s="140" t="s">
        <v>385</v>
      </c>
      <c r="AH122" s="140" t="s">
        <v>385</v>
      </c>
      <c r="AI122" s="140" t="s">
        <v>385</v>
      </c>
      <c r="AJ122" s="140" t="s">
        <v>385</v>
      </c>
      <c r="AK122" s="140">
        <v>23781</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0.70693158692000024</v>
      </c>
      <c r="G125" s="136" t="s">
        <v>385</v>
      </c>
      <c r="H125" s="136" t="s">
        <v>393</v>
      </c>
      <c r="I125" s="136">
        <v>1.2639721380000002E-4</v>
      </c>
      <c r="J125" s="136">
        <v>8.3881787340000006E-4</v>
      </c>
      <c r="K125" s="136">
        <v>1.7733912118000001E-3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44.666000840016913</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0.26029855199999996</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1084.5772999999999</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2.8291792077239881E-2</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0.84724083225959002</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2.6782560239999999E-3</v>
      </c>
      <c r="F130" s="136">
        <v>2.2780568480000003E-2</v>
      </c>
      <c r="G130" s="136">
        <v>1.446873944E-4</v>
      </c>
      <c r="H130" s="136" t="s">
        <v>393</v>
      </c>
      <c r="I130" s="136">
        <v>1.23138208E-5</v>
      </c>
      <c r="J130" s="136">
        <v>2.1549186399999998E-5</v>
      </c>
      <c r="K130" s="136">
        <v>3.0784551999999999E-5</v>
      </c>
      <c r="L130" s="136">
        <v>4.3098372800000004E-7</v>
      </c>
      <c r="M130" s="136">
        <v>2.1549186400000002E-4</v>
      </c>
      <c r="N130" s="136">
        <v>4.0019917600000003E-3</v>
      </c>
      <c r="O130" s="136">
        <v>3.0784552000000004E-4</v>
      </c>
      <c r="P130" s="136">
        <v>1.7239349119999999E-4</v>
      </c>
      <c r="Q130" s="136">
        <v>4.9255283199999999E-5</v>
      </c>
      <c r="R130" s="136" t="s">
        <v>393</v>
      </c>
      <c r="S130" s="136" t="s">
        <v>393</v>
      </c>
      <c r="T130" s="136">
        <v>4.3098372800000004E-4</v>
      </c>
      <c r="U130" s="136" t="s">
        <v>393</v>
      </c>
      <c r="V130" s="136" t="s">
        <v>393</v>
      </c>
      <c r="W130" s="136">
        <v>1.07745932</v>
      </c>
      <c r="X130" s="136" t="s">
        <v>393</v>
      </c>
      <c r="Y130" s="136" t="s">
        <v>393</v>
      </c>
      <c r="Z130" s="136" t="s">
        <v>393</v>
      </c>
      <c r="AA130" s="136" t="s">
        <v>393</v>
      </c>
      <c r="AB130" s="136">
        <v>6.1569103999999997E-5</v>
      </c>
      <c r="AC130" s="136">
        <v>6.1569103999999999E-3</v>
      </c>
      <c r="AD130" s="136" t="s">
        <v>385</v>
      </c>
      <c r="AE130" s="137"/>
      <c r="AF130" s="138" t="s">
        <v>385</v>
      </c>
      <c r="AG130" s="138" t="s">
        <v>385</v>
      </c>
      <c r="AH130" s="138" t="s">
        <v>385</v>
      </c>
      <c r="AI130" s="138" t="s">
        <v>385</v>
      </c>
      <c r="AJ130" s="138" t="s">
        <v>385</v>
      </c>
      <c r="AK130" s="138">
        <v>3.0784552000000001</v>
      </c>
      <c r="AL130" s="147" t="s">
        <v>396</v>
      </c>
    </row>
    <row r="131" spans="1:38" s="2" customFormat="1" ht="26.25" customHeight="1" thickBot="1" x14ac:dyDescent="0.25">
      <c r="A131" s="63" t="s">
        <v>260</v>
      </c>
      <c r="B131" s="67" t="s">
        <v>274</v>
      </c>
      <c r="C131" s="75" t="s">
        <v>275</v>
      </c>
      <c r="D131" s="65"/>
      <c r="E131" s="136">
        <v>2.0334888000000001E-4</v>
      </c>
      <c r="F131" s="136">
        <v>7.908011999999999E-5</v>
      </c>
      <c r="G131" s="136">
        <v>9.941500799999994E-6</v>
      </c>
      <c r="H131" s="136" t="s">
        <v>393</v>
      </c>
      <c r="I131" s="136" t="s">
        <v>393</v>
      </c>
      <c r="J131" s="136" t="s">
        <v>393</v>
      </c>
      <c r="K131" s="136">
        <v>2.5983467999999995E-5</v>
      </c>
      <c r="L131" s="136">
        <v>5.9761976399999991E-7</v>
      </c>
      <c r="M131" s="136">
        <v>1.694574E-4</v>
      </c>
      <c r="N131" s="136" t="s">
        <v>390</v>
      </c>
      <c r="O131" s="136">
        <v>1.3556592000000013E-5</v>
      </c>
      <c r="P131" s="136">
        <v>1.8301399200000015E-4</v>
      </c>
      <c r="Q131" s="136">
        <v>1.129716000000001E-7</v>
      </c>
      <c r="R131" s="136">
        <v>1.8075456000000016E-6</v>
      </c>
      <c r="S131" s="136">
        <v>2.7791013600000003E-4</v>
      </c>
      <c r="T131" s="136">
        <v>3.3891479999999998E-5</v>
      </c>
      <c r="U131" s="136" t="s">
        <v>393</v>
      </c>
      <c r="V131" s="136" t="s">
        <v>393</v>
      </c>
      <c r="W131" s="136">
        <v>0.31632047999999974</v>
      </c>
      <c r="X131" s="136" t="s">
        <v>393</v>
      </c>
      <c r="Y131" s="136" t="s">
        <v>393</v>
      </c>
      <c r="Z131" s="136" t="s">
        <v>393</v>
      </c>
      <c r="AA131" s="136" t="s">
        <v>393</v>
      </c>
      <c r="AB131" s="136">
        <v>4.5188639999999995E-9</v>
      </c>
      <c r="AC131" s="136">
        <v>1.1297160000000001E-2</v>
      </c>
      <c r="AD131" s="136">
        <v>2.259432E-3</v>
      </c>
      <c r="AE131" s="137"/>
      <c r="AF131" s="138" t="s">
        <v>385</v>
      </c>
      <c r="AG131" s="138" t="s">
        <v>385</v>
      </c>
      <c r="AH131" s="138" t="s">
        <v>385</v>
      </c>
      <c r="AI131" s="138" t="s">
        <v>385</v>
      </c>
      <c r="AJ131" s="138" t="s">
        <v>385</v>
      </c>
      <c r="AK131" s="138">
        <v>0.11297159999999999</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1.203015E-2</v>
      </c>
      <c r="F133" s="136">
        <v>1.8956600000000001E-4</v>
      </c>
      <c r="G133" s="136">
        <v>1.6477660000000002E-3</v>
      </c>
      <c r="H133" s="136" t="s">
        <v>385</v>
      </c>
      <c r="I133" s="136">
        <v>5.059954E-4</v>
      </c>
      <c r="J133" s="136">
        <v>5.059954E-4</v>
      </c>
      <c r="K133" s="136">
        <v>5.6228191999999999E-4</v>
      </c>
      <c r="L133" s="136" t="s">
        <v>393</v>
      </c>
      <c r="M133" s="136">
        <v>2.04148E-3</v>
      </c>
      <c r="N133" s="136">
        <v>4.3789746000000003E-4</v>
      </c>
      <c r="O133" s="136">
        <v>7.3347460000000006E-5</v>
      </c>
      <c r="P133" s="136">
        <v>2.1727179999999999E-2</v>
      </c>
      <c r="Q133" s="136">
        <v>1.9846101999999998E-4</v>
      </c>
      <c r="R133" s="136">
        <v>1.9773192000000002E-4</v>
      </c>
      <c r="S133" s="136">
        <v>1.8125426000000001E-4</v>
      </c>
      <c r="T133" s="136">
        <v>2.5270605999999998E-4</v>
      </c>
      <c r="U133" s="136">
        <v>2.8843196000000003E-4</v>
      </c>
      <c r="V133" s="136">
        <v>2.3348698399999999E-3</v>
      </c>
      <c r="W133" s="136">
        <v>3.9371399999999998E-4</v>
      </c>
      <c r="X133" s="136">
        <v>1.9248239999999998E-7</v>
      </c>
      <c r="Y133" s="136">
        <v>1.0513622E-7</v>
      </c>
      <c r="Z133" s="136">
        <v>9.3908079999999995E-8</v>
      </c>
      <c r="AA133" s="136">
        <v>1.0192818E-7</v>
      </c>
      <c r="AB133" s="136">
        <v>4.9345488000000004E-7</v>
      </c>
      <c r="AC133" s="136">
        <v>2.1872999999999997E-3</v>
      </c>
      <c r="AD133" s="136">
        <v>5.9786199999999996E-3</v>
      </c>
      <c r="AE133" s="137"/>
      <c r="AF133" s="138" t="s">
        <v>385</v>
      </c>
      <c r="AG133" s="138" t="s">
        <v>385</v>
      </c>
      <c r="AH133" s="138" t="s">
        <v>385</v>
      </c>
      <c r="AI133" s="138" t="s">
        <v>385</v>
      </c>
      <c r="AJ133" s="138" t="s">
        <v>385</v>
      </c>
      <c r="AK133" s="138">
        <v>14582</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6.0454660000000002E-3</v>
      </c>
      <c r="F136" s="136">
        <v>0.21804985199999993</v>
      </c>
      <c r="G136" s="136">
        <v>2.7419009999999997E-3</v>
      </c>
      <c r="H136" s="136">
        <v>0.72045901599999962</v>
      </c>
      <c r="I136" s="136">
        <v>4.4307099999999996E-4</v>
      </c>
      <c r="J136" s="136">
        <v>4.4307099999999996E-4</v>
      </c>
      <c r="K136" s="136">
        <v>4.4307200000000003E-4</v>
      </c>
      <c r="L136" s="136" t="s">
        <v>393</v>
      </c>
      <c r="M136" s="136">
        <v>2.093878E-3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382392</v>
      </c>
      <c r="AL136" s="147" t="s">
        <v>443</v>
      </c>
    </row>
    <row r="137" spans="1:38" s="2" customFormat="1" ht="26.25" customHeight="1" thickBot="1" x14ac:dyDescent="0.25">
      <c r="A137" s="63" t="s">
        <v>260</v>
      </c>
      <c r="B137" s="63" t="s">
        <v>286</v>
      </c>
      <c r="C137" s="64" t="s">
        <v>287</v>
      </c>
      <c r="D137" s="65"/>
      <c r="E137" s="136">
        <v>3.6018E-5</v>
      </c>
      <c r="F137" s="136">
        <v>4.6596841276131118E-2</v>
      </c>
      <c r="G137" s="136">
        <v>4.2181999999999997E-5</v>
      </c>
      <c r="H137" s="136">
        <v>6.9369030000000003E-3</v>
      </c>
      <c r="I137" s="136">
        <v>4.9790000000000001E-6</v>
      </c>
      <c r="J137" s="136">
        <v>4.9790000000000001E-6</v>
      </c>
      <c r="K137" s="136">
        <v>4.9790000000000001E-6</v>
      </c>
      <c r="L137" s="136" t="s">
        <v>393</v>
      </c>
      <c r="M137" s="136">
        <v>1.4061000000000001E-5</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187218</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0.20271719999999999</v>
      </c>
      <c r="J139" s="136">
        <v>0.20271719999999999</v>
      </c>
      <c r="K139" s="136">
        <v>0.20271719999999999</v>
      </c>
      <c r="L139" s="136" t="s">
        <v>393</v>
      </c>
      <c r="M139" s="136" t="s">
        <v>393</v>
      </c>
      <c r="N139" s="136">
        <v>5.8695000000000004E-4</v>
      </c>
      <c r="O139" s="136">
        <v>1.1858699999999999E-3</v>
      </c>
      <c r="P139" s="136">
        <v>1.1858699999999999E-3</v>
      </c>
      <c r="Q139" s="136">
        <v>1.8810599999999999E-3</v>
      </c>
      <c r="R139" s="136">
        <v>1.7967600000000001E-3</v>
      </c>
      <c r="S139" s="136">
        <v>4.1705600000000002E-3</v>
      </c>
      <c r="T139" s="136" t="s">
        <v>393</v>
      </c>
      <c r="U139" s="136" t="s">
        <v>393</v>
      </c>
      <c r="V139" s="136" t="s">
        <v>393</v>
      </c>
      <c r="W139" s="136">
        <v>2.0533239999999999</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2857</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68.010578848276552</v>
      </c>
      <c r="F141" s="19">
        <f t="shared" ref="F141:AJ141" si="0">SUM(F14:F140)</f>
        <v>110.93891906200351</v>
      </c>
      <c r="G141" s="19">
        <f t="shared" si="0"/>
        <v>28.041170981649735</v>
      </c>
      <c r="H141" s="19">
        <f t="shared" si="0"/>
        <v>32.232827141941492</v>
      </c>
      <c r="I141" s="19">
        <f t="shared" si="0"/>
        <v>21.399720622590976</v>
      </c>
      <c r="J141" s="19">
        <f t="shared" si="0"/>
        <v>27.159444875757409</v>
      </c>
      <c r="K141" s="19">
        <f t="shared" si="0"/>
        <v>36.756182030018586</v>
      </c>
      <c r="L141" s="19">
        <f t="shared" si="0"/>
        <v>2.7487006798069578</v>
      </c>
      <c r="M141" s="19">
        <f t="shared" si="0"/>
        <v>372.99652245306936</v>
      </c>
      <c r="N141" s="19">
        <f t="shared" si="0"/>
        <v>11.271742663476022</v>
      </c>
      <c r="O141" s="19">
        <f t="shared" si="0"/>
        <v>1.0286811858309699</v>
      </c>
      <c r="P141" s="19">
        <f t="shared" si="0"/>
        <v>0.82000392415339873</v>
      </c>
      <c r="Q141" s="19">
        <f t="shared" si="0"/>
        <v>1.3019321327352815</v>
      </c>
      <c r="R141" s="19">
        <f t="shared" si="0"/>
        <v>4.5574995588505596</v>
      </c>
      <c r="S141" s="19">
        <f t="shared" si="0"/>
        <v>11.386515309714508</v>
      </c>
      <c r="T141" s="19">
        <f t="shared" si="0"/>
        <v>1.7076997907547562</v>
      </c>
      <c r="U141" s="19">
        <f t="shared" si="0"/>
        <v>1.9969719434259727</v>
      </c>
      <c r="V141" s="19">
        <f t="shared" si="0"/>
        <v>39.937499281220113</v>
      </c>
      <c r="W141" s="19">
        <f t="shared" si="0"/>
        <v>67.254633061558323</v>
      </c>
      <c r="X141" s="19">
        <f t="shared" si="0"/>
        <v>6.0049069324725055</v>
      </c>
      <c r="Y141" s="19">
        <f t="shared" si="0"/>
        <v>5.4057864611024984</v>
      </c>
      <c r="Z141" s="19">
        <f t="shared" si="0"/>
        <v>2.6284913521627682</v>
      </c>
      <c r="AA141" s="19">
        <f t="shared" si="0"/>
        <v>3.2079294864948356</v>
      </c>
      <c r="AB141" s="19">
        <f t="shared" si="0"/>
        <v>33.690283232105521</v>
      </c>
      <c r="AC141" s="19">
        <f t="shared" si="0"/>
        <v>3.9653976978982381</v>
      </c>
      <c r="AD141" s="19">
        <f t="shared" si="0"/>
        <v>21.157491896403574</v>
      </c>
      <c r="AE141" s="55"/>
      <c r="AF141" s="19">
        <f t="shared" si="0"/>
        <v>134828.54242805325</v>
      </c>
      <c r="AG141" s="19">
        <f t="shared" si="0"/>
        <v>157835.10494064947</v>
      </c>
      <c r="AH141" s="19">
        <f t="shared" si="0"/>
        <v>146134.0620564791</v>
      </c>
      <c r="AI141" s="19">
        <f t="shared" si="0"/>
        <v>89015.88327949238</v>
      </c>
      <c r="AJ141" s="19">
        <f t="shared" si="0"/>
        <v>2663.7839025851817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68.010578848276552</v>
      </c>
      <c r="F152" s="13">
        <f t="shared" ref="F152:AD152" si="1">SUM(F$141, F$151, IF(AND(ISNUMBER(SEARCH($B$4,"AT|BE|CH|GB|IE|LT|LU|NL")),SUM(F$143:F$149)&gt;0),SUM(F$143:F$149)-SUM(F$27:F$33),0))</f>
        <v>110.93891906200351</v>
      </c>
      <c r="G152" s="13">
        <f t="shared" si="1"/>
        <v>28.041170981649735</v>
      </c>
      <c r="H152" s="13">
        <f t="shared" si="1"/>
        <v>32.232827141941492</v>
      </c>
      <c r="I152" s="13">
        <f t="shared" si="1"/>
        <v>21.399720622590976</v>
      </c>
      <c r="J152" s="13">
        <f t="shared" si="1"/>
        <v>27.159444875757409</v>
      </c>
      <c r="K152" s="13">
        <f t="shared" si="1"/>
        <v>36.756182030018586</v>
      </c>
      <c r="L152" s="13">
        <f t="shared" si="1"/>
        <v>2.7487006798069578</v>
      </c>
      <c r="M152" s="13">
        <f t="shared" si="1"/>
        <v>372.99652245306936</v>
      </c>
      <c r="N152" s="13">
        <f t="shared" si="1"/>
        <v>11.271742663476022</v>
      </c>
      <c r="O152" s="13">
        <f t="shared" si="1"/>
        <v>1.0286811858309699</v>
      </c>
      <c r="P152" s="13">
        <f t="shared" si="1"/>
        <v>0.82000392415339873</v>
      </c>
      <c r="Q152" s="13">
        <f t="shared" si="1"/>
        <v>1.3019321327352815</v>
      </c>
      <c r="R152" s="13">
        <f t="shared" si="1"/>
        <v>4.5574995588505596</v>
      </c>
      <c r="S152" s="13">
        <f t="shared" si="1"/>
        <v>11.386515309714508</v>
      </c>
      <c r="T152" s="13">
        <f t="shared" si="1"/>
        <v>1.7076997907547562</v>
      </c>
      <c r="U152" s="13">
        <f t="shared" si="1"/>
        <v>1.9969719434259727</v>
      </c>
      <c r="V152" s="13">
        <f t="shared" si="1"/>
        <v>39.937499281220113</v>
      </c>
      <c r="W152" s="13">
        <f t="shared" si="1"/>
        <v>67.254633061558323</v>
      </c>
      <c r="X152" s="13">
        <f t="shared" si="1"/>
        <v>6.0049069324725055</v>
      </c>
      <c r="Y152" s="13">
        <f t="shared" si="1"/>
        <v>5.4057864611024984</v>
      </c>
      <c r="Z152" s="13">
        <f t="shared" si="1"/>
        <v>2.6284913521627682</v>
      </c>
      <c r="AA152" s="13">
        <f t="shared" si="1"/>
        <v>3.2079294864948356</v>
      </c>
      <c r="AB152" s="13">
        <f t="shared" si="1"/>
        <v>33.690283232105521</v>
      </c>
      <c r="AC152" s="13">
        <f t="shared" si="1"/>
        <v>3.9653976978982381</v>
      </c>
      <c r="AD152" s="13">
        <f t="shared" si="1"/>
        <v>21.157491896403574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68.010578848276552</v>
      </c>
      <c r="F154" s="13">
        <f>SUM(F$141, F$153, -1 * IF(OR($B$6=2005,$B$6&gt;=2020),SUM(F$99:F$122),0), IF(AND(ISNUMBER(SEARCH($B$4,"AT|BE|CH|GB|IE|LT|LU|NL")),SUM(F$143:F$149)&gt;0),SUM(F$143:F$149)-SUM(F$27:F$33),0))</f>
        <v>110.93891906200351</v>
      </c>
      <c r="G154" s="13">
        <f>SUM(G$141, G$153, IF(AND(ISNUMBER(SEARCH($B$4,"AT|BE|CH|GB|IE|LT|LU|NL")),SUM(G$143:G$149)&gt;0),SUM(G$143:G$149)-SUM(G$27:G$33),0))</f>
        <v>28.041170981649735</v>
      </c>
      <c r="H154" s="13">
        <f>SUM(H$141, H$153, IF(AND(ISNUMBER(SEARCH($B$4,"AT|BE|CH|GB|IE|LT|LU|NL")),SUM(H$143:H$149)&gt;0),SUM(H$143:H$149)-SUM(H$27:H$33),0))</f>
        <v>32.232827141941492</v>
      </c>
      <c r="I154" s="13">
        <f t="shared" ref="I154:AD154" si="2">SUM(I$141, I$153, IF(AND(ISNUMBER(SEARCH($B$4,"AT|BE|CH|GB|IE|LT|LU|NL")),SUM(I$143:I$149)&gt;0),SUM(I$143:I$149)-SUM(I$27:I$33),0))</f>
        <v>21.399720622590976</v>
      </c>
      <c r="J154" s="13">
        <f t="shared" si="2"/>
        <v>27.159444875757409</v>
      </c>
      <c r="K154" s="13">
        <f t="shared" si="2"/>
        <v>36.756182030018586</v>
      </c>
      <c r="L154" s="13">
        <f t="shared" si="2"/>
        <v>2.7487006798069578</v>
      </c>
      <c r="M154" s="13">
        <f t="shared" si="2"/>
        <v>372.99652245306936</v>
      </c>
      <c r="N154" s="13">
        <f t="shared" si="2"/>
        <v>11.271742663476022</v>
      </c>
      <c r="O154" s="13">
        <f t="shared" si="2"/>
        <v>1.0286811858309699</v>
      </c>
      <c r="P154" s="13">
        <f t="shared" si="2"/>
        <v>0.82000392415339873</v>
      </c>
      <c r="Q154" s="13">
        <f t="shared" si="2"/>
        <v>1.3019321327352815</v>
      </c>
      <c r="R154" s="13">
        <f t="shared" si="2"/>
        <v>4.5574995588505596</v>
      </c>
      <c r="S154" s="13">
        <f t="shared" si="2"/>
        <v>11.386515309714508</v>
      </c>
      <c r="T154" s="13">
        <f t="shared" si="2"/>
        <v>1.7076997907547562</v>
      </c>
      <c r="U154" s="13">
        <f t="shared" si="2"/>
        <v>1.9969719434259727</v>
      </c>
      <c r="V154" s="13">
        <f t="shared" si="2"/>
        <v>39.937499281220113</v>
      </c>
      <c r="W154" s="13">
        <f t="shared" si="2"/>
        <v>67.254633061558323</v>
      </c>
      <c r="X154" s="13">
        <f t="shared" si="2"/>
        <v>6.0049069324725055</v>
      </c>
      <c r="Y154" s="13">
        <f t="shared" si="2"/>
        <v>5.4057864611024984</v>
      </c>
      <c r="Z154" s="13">
        <f t="shared" si="2"/>
        <v>2.6284913521627682</v>
      </c>
      <c r="AA154" s="13">
        <f t="shared" si="2"/>
        <v>3.2079294864948356</v>
      </c>
      <c r="AB154" s="13">
        <f t="shared" si="2"/>
        <v>33.690283232105521</v>
      </c>
      <c r="AC154" s="13">
        <f t="shared" si="2"/>
        <v>3.9653976978982381</v>
      </c>
      <c r="AD154" s="13">
        <f t="shared" si="2"/>
        <v>21.157491896403574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0.6201592043905565</v>
      </c>
      <c r="F157" s="22">
        <v>1.8873654022977856E-2</v>
      </c>
      <c r="G157" s="22">
        <v>3.7795660366062488E-2</v>
      </c>
      <c r="H157" s="22" t="s">
        <v>393</v>
      </c>
      <c r="I157" s="22">
        <v>9.0076969649119116E-3</v>
      </c>
      <c r="J157" s="22">
        <v>9.0076969649119116E-3</v>
      </c>
      <c r="K157" s="22">
        <v>9.0076969649119116E-3</v>
      </c>
      <c r="L157" s="22">
        <v>4.3236945431577179E-3</v>
      </c>
      <c r="M157" s="22">
        <v>0.17055794483300155</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393</v>
      </c>
      <c r="AD157" s="22" t="s">
        <v>393</v>
      </c>
      <c r="AE157" s="57"/>
      <c r="AF157" s="22">
        <v>1948.2959748456215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9.3375168477034011E-3</v>
      </c>
      <c r="F158" s="22">
        <v>1.4337678665799422E-3</v>
      </c>
      <c r="G158" s="22">
        <v>6.5305292436799989E-4</v>
      </c>
      <c r="H158" s="22" t="s">
        <v>393</v>
      </c>
      <c r="I158" s="22">
        <v>5.1139616798055471E-4</v>
      </c>
      <c r="J158" s="22">
        <v>5.1139616798055471E-4</v>
      </c>
      <c r="K158" s="22">
        <v>5.1139616798055471E-4</v>
      </c>
      <c r="L158" s="22">
        <v>2.4547016063066623E-4</v>
      </c>
      <c r="M158" s="22">
        <v>1.0135404799130261E-2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393</v>
      </c>
      <c r="AD158" s="22" t="s">
        <v>393</v>
      </c>
      <c r="AE158" s="57"/>
      <c r="AF158" s="22">
        <v>33.684770696349489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0.54064656434003378</v>
      </c>
      <c r="F163" s="23">
        <v>0.14882999999999999</v>
      </c>
      <c r="G163" s="23">
        <v>1.1311080000000001E-2</v>
      </c>
      <c r="H163" s="23">
        <v>1.2799380000000001E-2</v>
      </c>
      <c r="I163" s="23">
        <v>2.3345478609025885</v>
      </c>
      <c r="J163" s="23">
        <v>2.8533362744364976</v>
      </c>
      <c r="K163" s="23">
        <v>4.4097015150382228</v>
      </c>
      <c r="L163" s="23">
        <v>0.21010930748123297</v>
      </c>
      <c r="M163" s="23">
        <v>19.28306079479454</v>
      </c>
      <c r="N163" s="23" t="s">
        <v>393</v>
      </c>
      <c r="O163" s="23" t="s">
        <v>393</v>
      </c>
      <c r="P163" s="23" t="s">
        <v>393</v>
      </c>
      <c r="Q163" s="23" t="s">
        <v>393</v>
      </c>
      <c r="R163" s="23" t="s">
        <v>393</v>
      </c>
      <c r="S163" s="23" t="s">
        <v>393</v>
      </c>
      <c r="T163" s="23" t="s">
        <v>393</v>
      </c>
      <c r="U163" s="23" t="s">
        <v>393</v>
      </c>
      <c r="V163" s="23" t="s">
        <v>393</v>
      </c>
      <c r="W163" s="23">
        <v>1.2969710338347717</v>
      </c>
      <c r="X163" s="23">
        <v>7.7818262030086294E-2</v>
      </c>
      <c r="Y163" s="23">
        <v>0.10375768270678172</v>
      </c>
      <c r="Z163" s="23">
        <v>4.4097015150382238E-2</v>
      </c>
      <c r="AA163" s="23">
        <v>2.9830333778199748E-2</v>
      </c>
      <c r="AB163" s="23">
        <v>0.25550329366544999</v>
      </c>
      <c r="AC163" s="23">
        <v>2.2826690195491977E-2</v>
      </c>
      <c r="AD163" s="23">
        <v>0.15563652406017259</v>
      </c>
      <c r="AE163" s="58"/>
      <c r="AF163" s="23" t="s">
        <v>390</v>
      </c>
      <c r="AG163" s="23" t="s">
        <v>390</v>
      </c>
      <c r="AH163" s="23" t="s">
        <v>390</v>
      </c>
      <c r="AI163" s="23" t="s">
        <v>390</v>
      </c>
      <c r="AJ163" s="23" t="s">
        <v>390</v>
      </c>
      <c r="AK163" s="23">
        <v>259.39420676695431</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451" priority="15" stopIfTrue="1" operator="equal">
      <formula>"NO"</formula>
    </cfRule>
    <cfRule type="cellIs" dxfId="450" priority="16" stopIfTrue="1" operator="equal">
      <formula>"NA"</formula>
    </cfRule>
    <cfRule type="cellIs" dxfId="449" priority="17" stopIfTrue="1" operator="equal">
      <formula>"IE"</formula>
    </cfRule>
    <cfRule type="cellIs" dxfId="448" priority="18" stopIfTrue="1" operator="equal">
      <formula>"NE"</formula>
    </cfRule>
  </conditionalFormatting>
  <conditionalFormatting sqref="AL37:AL38">
    <cfRule type="cellIs" dxfId="447" priority="9" stopIfTrue="1" operator="equal">
      <formula>"NO"</formula>
    </cfRule>
    <cfRule type="cellIs" dxfId="446" priority="10" stopIfTrue="1" operator="equal">
      <formula>"NA"</formula>
    </cfRule>
    <cfRule type="cellIs" dxfId="445" priority="11" stopIfTrue="1" operator="equal">
      <formula>"IE"</formula>
    </cfRule>
    <cfRule type="cellIs" dxfId="444" priority="12" stopIfTrue="1" operator="equal">
      <formula>"NE"</formula>
    </cfRule>
  </conditionalFormatting>
  <conditionalFormatting sqref="E14:AK140">
    <cfRule type="cellIs" dxfId="443" priority="5" stopIfTrue="1" operator="equal">
      <formula>"NO"</formula>
    </cfRule>
    <cfRule type="cellIs" dxfId="442" priority="6" stopIfTrue="1" operator="equal">
      <formula>"NA"</formula>
    </cfRule>
    <cfRule type="cellIs" dxfId="441" priority="7" stopIfTrue="1" operator="equal">
      <formula>"IE"</formula>
    </cfRule>
    <cfRule type="cellIs" dxfId="440" priority="8" stopIfTrue="1" operator="equal">
      <formula>"NE"</formula>
    </cfRule>
  </conditionalFormatting>
  <conditionalFormatting sqref="E157:AD164 E143:AD149 E14:AD141">
    <cfRule type="cellIs" dxfId="439" priority="4" operator="equal">
      <formula>0</formula>
    </cfRule>
  </conditionalFormatting>
  <conditionalFormatting sqref="AF14:AK140">
    <cfRule type="cellIs" dxfId="438" priority="3" operator="equal">
      <formula>0</formula>
    </cfRule>
  </conditionalFormatting>
  <conditionalFormatting sqref="E157:AD164 AF157:AK164 E143:AD149 AF143:AK149">
    <cfRule type="cellIs" dxfId="437" priority="2" operator="equal">
      <formula>0</formula>
    </cfRule>
  </conditionalFormatting>
  <conditionalFormatting sqref="AF37:AK38">
    <cfRule type="cellIs" dxfId="436" priority="1" operator="equal">
      <formula>0</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8"/>
  <dimension ref="A1:AL170"/>
  <sheetViews>
    <sheetView tabSelected="1" topLeftCell="A2" zoomScale="70" zoomScaleNormal="70" workbookViewId="0">
      <selection activeCell="C21" sqref="C21"/>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28515625" style="5" customWidth="1"/>
    <col min="33" max="33" width="9.5703125" style="5" customWidth="1"/>
    <col min="34" max="34" width="9.140625" style="5" customWidth="1"/>
    <col min="35" max="36" width="8.5703125" style="5" customWidth="1"/>
    <col min="37" max="37" width="13.1406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1990</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20.865193178698533</v>
      </c>
      <c r="F14" s="136">
        <v>0.16992529450326499</v>
      </c>
      <c r="G14" s="136">
        <v>60.657186902175425</v>
      </c>
      <c r="H14" s="136" t="s">
        <v>390</v>
      </c>
      <c r="I14" s="136">
        <v>5.0981259259345322</v>
      </c>
      <c r="J14" s="136">
        <v>6.1196416141235757</v>
      </c>
      <c r="K14" s="136">
        <v>8.1174701334752797</v>
      </c>
      <c r="L14" s="136" t="s">
        <v>393</v>
      </c>
      <c r="M14" s="136">
        <v>2.661615034080798</v>
      </c>
      <c r="N14" s="136">
        <v>20.283519819823592</v>
      </c>
      <c r="O14" s="136">
        <v>0.81182644062979503</v>
      </c>
      <c r="P14" s="136">
        <v>0.80873632905598292</v>
      </c>
      <c r="Q14" s="136">
        <v>1.92185617292012</v>
      </c>
      <c r="R14" s="136">
        <v>1.0089758164828952</v>
      </c>
      <c r="S14" s="136">
        <v>0.67517510241355083</v>
      </c>
      <c r="T14" s="136">
        <v>3.9637789363881897</v>
      </c>
      <c r="U14" s="136">
        <v>4.7627894790812215</v>
      </c>
      <c r="V14" s="136">
        <v>3.6075741736088016</v>
      </c>
      <c r="W14" s="136">
        <v>630.03600994263718</v>
      </c>
      <c r="X14" s="136">
        <v>9.0662217143387203E-4</v>
      </c>
      <c r="Y14" s="136">
        <v>5.752366227731549E-3</v>
      </c>
      <c r="Z14" s="136">
        <v>4.6245858091037585E-3</v>
      </c>
      <c r="AA14" s="136">
        <v>3.7789161693342502E-4</v>
      </c>
      <c r="AB14" s="136">
        <v>1.1661465825202603E-2</v>
      </c>
      <c r="AC14" s="136">
        <v>1.2828827103583769</v>
      </c>
      <c r="AD14" s="136">
        <v>0.95236886292537459</v>
      </c>
      <c r="AE14" s="137"/>
      <c r="AF14" s="138">
        <v>386.36906801929513</v>
      </c>
      <c r="AG14" s="138">
        <v>67039.834612929772</v>
      </c>
      <c r="AH14" s="138">
        <v>36381.464072596733</v>
      </c>
      <c r="AI14" s="138" t="s">
        <v>390</v>
      </c>
      <c r="AJ14" s="138" t="s">
        <v>390</v>
      </c>
      <c r="AK14" s="138" t="s">
        <v>385</v>
      </c>
      <c r="AL14" s="147" t="s">
        <v>395</v>
      </c>
    </row>
    <row r="15" spans="1:38" s="1" customFormat="1" ht="26.25" customHeight="1" thickBot="1" x14ac:dyDescent="0.25">
      <c r="A15" s="63" t="s">
        <v>53</v>
      </c>
      <c r="B15" s="63" t="s">
        <v>54</v>
      </c>
      <c r="C15" s="64" t="s">
        <v>55</v>
      </c>
      <c r="D15" s="65"/>
      <c r="E15" s="136">
        <v>3.7968389421558313</v>
      </c>
      <c r="F15" s="136">
        <v>1.992757415936619</v>
      </c>
      <c r="G15" s="136">
        <v>11.235761770700357</v>
      </c>
      <c r="H15" s="136">
        <v>2.3128262439762657E-2</v>
      </c>
      <c r="I15" s="136">
        <v>0.23056707679091451</v>
      </c>
      <c r="J15" s="136">
        <v>0.25182423178832747</v>
      </c>
      <c r="K15" s="136">
        <v>0.25288708883367117</v>
      </c>
      <c r="L15" s="136">
        <v>4.2424342129528267E-2</v>
      </c>
      <c r="M15" s="136">
        <v>0.49629756045749085</v>
      </c>
      <c r="N15" s="136">
        <v>1.6904429881651705E-2</v>
      </c>
      <c r="O15" s="136">
        <v>1.3003407601270543E-3</v>
      </c>
      <c r="P15" s="136">
        <v>7.2819082567115024E-4</v>
      </c>
      <c r="Q15" s="136">
        <v>2.0805452162032866E-4</v>
      </c>
      <c r="R15" s="136" t="s">
        <v>392</v>
      </c>
      <c r="S15" s="136" t="s">
        <v>392</v>
      </c>
      <c r="T15" s="136">
        <v>1.8204770641778759E-3</v>
      </c>
      <c r="U15" s="136" t="s">
        <v>392</v>
      </c>
      <c r="V15" s="136" t="s">
        <v>392</v>
      </c>
      <c r="W15" s="136">
        <v>4.5511926604446886</v>
      </c>
      <c r="X15" s="136" t="s">
        <v>393</v>
      </c>
      <c r="Y15" s="136" t="s">
        <v>393</v>
      </c>
      <c r="Z15" s="136" t="s">
        <v>393</v>
      </c>
      <c r="AA15" s="136" t="s">
        <v>393</v>
      </c>
      <c r="AB15" s="136">
        <v>0.26006815202541084</v>
      </c>
      <c r="AC15" s="136">
        <v>2.6006815202541084E-2</v>
      </c>
      <c r="AD15" s="136" t="s">
        <v>385</v>
      </c>
      <c r="AE15" s="137"/>
      <c r="AF15" s="138">
        <v>29694.167297576325</v>
      </c>
      <c r="AG15" s="138">
        <v>1069.0645266918366</v>
      </c>
      <c r="AH15" s="138">
        <v>10467.166616614086</v>
      </c>
      <c r="AI15" s="138" t="s">
        <v>390</v>
      </c>
      <c r="AJ15" s="138" t="s">
        <v>390</v>
      </c>
      <c r="AK15" s="138">
        <v>13.00340760127054</v>
      </c>
      <c r="AL15" s="147" t="s">
        <v>396</v>
      </c>
    </row>
    <row r="16" spans="1:38" s="1" customFormat="1" ht="26.25" customHeight="1" thickBot="1" x14ac:dyDescent="0.25">
      <c r="A16" s="63" t="s">
        <v>53</v>
      </c>
      <c r="B16" s="63" t="s">
        <v>56</v>
      </c>
      <c r="C16" s="64" t="s">
        <v>57</v>
      </c>
      <c r="D16" s="65"/>
      <c r="E16" s="136">
        <v>0.43071311425088016</v>
      </c>
      <c r="F16" s="136">
        <v>1.2509676017200333</v>
      </c>
      <c r="G16" s="136">
        <v>0.69006275094557157</v>
      </c>
      <c r="H16" s="136">
        <v>8.869618554475632E-2</v>
      </c>
      <c r="I16" s="136">
        <v>0.42641054711885013</v>
      </c>
      <c r="J16" s="136">
        <v>0.71764064840600295</v>
      </c>
      <c r="K16" s="136">
        <v>1.0772784065729404</v>
      </c>
      <c r="L16" s="136">
        <v>0.20467706261704804</v>
      </c>
      <c r="M16" s="136">
        <v>12.280379945349713</v>
      </c>
      <c r="N16" s="136">
        <v>0.19875698991848223</v>
      </c>
      <c r="O16" s="136">
        <v>1.1357542281056128E-2</v>
      </c>
      <c r="P16" s="136">
        <v>0.21295391776980238</v>
      </c>
      <c r="Q16" s="136">
        <v>7.8083103182260874E-2</v>
      </c>
      <c r="R16" s="136">
        <v>4.0461244376262452E-2</v>
      </c>
      <c r="S16" s="136">
        <v>0.17746159814150197</v>
      </c>
      <c r="T16" s="136">
        <v>3.6912012413432414E-2</v>
      </c>
      <c r="U16" s="136">
        <v>2.058554538441423E-2</v>
      </c>
      <c r="V16" s="136">
        <v>0.32652934058036365</v>
      </c>
      <c r="W16" s="136">
        <v>0.18456006206716208</v>
      </c>
      <c r="X16" s="136">
        <v>2.0585545384414232E-3</v>
      </c>
      <c r="Y16" s="136">
        <v>2.1295391776980237E-5</v>
      </c>
      <c r="Z16" s="136">
        <v>7.0984639256600803E-6</v>
      </c>
      <c r="AA16" s="136">
        <v>7.0984639256600803E-6</v>
      </c>
      <c r="AB16" s="136">
        <v>2.0940468580697234E-3</v>
      </c>
      <c r="AC16" s="136" t="s">
        <v>385</v>
      </c>
      <c r="AD16" s="136" t="s">
        <v>385</v>
      </c>
      <c r="AE16" s="137"/>
      <c r="AF16" s="138" t="s">
        <v>390</v>
      </c>
      <c r="AG16" s="138">
        <v>7109.2962876205856</v>
      </c>
      <c r="AH16" s="138" t="s">
        <v>390</v>
      </c>
      <c r="AI16" s="138" t="s">
        <v>390</v>
      </c>
      <c r="AJ16" s="138" t="s">
        <v>390</v>
      </c>
      <c r="AK16" s="138" t="s">
        <v>385</v>
      </c>
      <c r="AL16" s="147" t="s">
        <v>49</v>
      </c>
    </row>
    <row r="17" spans="1:38" s="2" customFormat="1" ht="26.25" customHeight="1" thickBot="1" x14ac:dyDescent="0.25">
      <c r="A17" s="63" t="s">
        <v>53</v>
      </c>
      <c r="B17" s="63" t="s">
        <v>58</v>
      </c>
      <c r="C17" s="64" t="s">
        <v>59</v>
      </c>
      <c r="D17" s="65"/>
      <c r="E17" s="136">
        <v>5.1281976648885346</v>
      </c>
      <c r="F17" s="136">
        <v>3.6226411353890299E-2</v>
      </c>
      <c r="G17" s="136">
        <v>4.3831833115866621</v>
      </c>
      <c r="H17" s="136" t="s">
        <v>390</v>
      </c>
      <c r="I17" s="136">
        <v>3.6566422434548054</v>
      </c>
      <c r="J17" s="136">
        <v>3.9214104608685623</v>
      </c>
      <c r="K17" s="136">
        <v>4.538576921818767</v>
      </c>
      <c r="L17" s="136" t="s">
        <v>393</v>
      </c>
      <c r="M17" s="136">
        <v>0.42022404476131303</v>
      </c>
      <c r="N17" s="136">
        <v>1.3784239420083333</v>
      </c>
      <c r="O17" s="136">
        <v>1.8523535084788354E-2</v>
      </c>
      <c r="P17" s="136">
        <v>8.6545481680987441E-2</v>
      </c>
      <c r="Q17" s="136">
        <v>4.2122794741703405E-2</v>
      </c>
      <c r="R17" s="136">
        <v>0.13898861096117132</v>
      </c>
      <c r="S17" s="136">
        <v>0.18003068291432353</v>
      </c>
      <c r="T17" s="136">
        <v>0.13384450326177813</v>
      </c>
      <c r="U17" s="136">
        <v>1.9083081802274575E-2</v>
      </c>
      <c r="V17" s="136">
        <v>2.0645053764141257</v>
      </c>
      <c r="W17" s="136">
        <v>2.0931439488369148</v>
      </c>
      <c r="X17" s="136">
        <v>0.47506928335572052</v>
      </c>
      <c r="Y17" s="136">
        <v>0.63431771816367255</v>
      </c>
      <c r="Z17" s="136">
        <v>0.25455430788102029</v>
      </c>
      <c r="AA17" s="136">
        <v>0.20087046823906252</v>
      </c>
      <c r="AB17" s="136">
        <v>1.5648117776394759</v>
      </c>
      <c r="AC17" s="136">
        <v>6.3772820268589991E-3</v>
      </c>
      <c r="AD17" s="136">
        <v>1.7486095880097259</v>
      </c>
      <c r="AE17" s="137"/>
      <c r="AF17" s="138">
        <v>5.9287650730079262</v>
      </c>
      <c r="AG17" s="138">
        <v>18622.597128168527</v>
      </c>
      <c r="AH17" s="138">
        <v>1451.9602924065666</v>
      </c>
      <c r="AI17" s="138" t="s">
        <v>390</v>
      </c>
      <c r="AJ17" s="138" t="s">
        <v>390</v>
      </c>
      <c r="AK17" s="138" t="s">
        <v>385</v>
      </c>
      <c r="AL17" s="147" t="s">
        <v>49</v>
      </c>
    </row>
    <row r="18" spans="1:38" s="2" customFormat="1" ht="26.25" customHeight="1" thickBot="1" x14ac:dyDescent="0.25">
      <c r="A18" s="63" t="s">
        <v>53</v>
      </c>
      <c r="B18" s="63" t="s">
        <v>60</v>
      </c>
      <c r="C18" s="64" t="s">
        <v>61</v>
      </c>
      <c r="D18" s="65"/>
      <c r="E18" s="136">
        <v>3.9590733364496767E-3</v>
      </c>
      <c r="F18" s="136">
        <v>7.4029915265467005E-5</v>
      </c>
      <c r="G18" s="136">
        <v>1.5763159870056334E-4</v>
      </c>
      <c r="H18" s="136" t="s">
        <v>390</v>
      </c>
      <c r="I18" s="136">
        <v>2.1939664063535871E-4</v>
      </c>
      <c r="J18" s="136">
        <v>2.3781222329218298E-4</v>
      </c>
      <c r="K18" s="136">
        <v>2.8033943849073211E-4</v>
      </c>
      <c r="L18" s="136" t="s">
        <v>393</v>
      </c>
      <c r="M18" s="136">
        <v>1.392975228225003E-3</v>
      </c>
      <c r="N18" s="136">
        <v>9.0496441520947157E-7</v>
      </c>
      <c r="O18" s="136">
        <v>7.4042543062593134E-8</v>
      </c>
      <c r="P18" s="136">
        <v>4.442552583755588E-5</v>
      </c>
      <c r="Q18" s="136">
        <v>8.2269492291770152E-6</v>
      </c>
      <c r="R18" s="136">
        <v>1.069503399793012E-6</v>
      </c>
      <c r="S18" s="136">
        <v>2.1390067995860238E-7</v>
      </c>
      <c r="T18" s="136">
        <v>1.069503399793012E-6</v>
      </c>
      <c r="U18" s="136">
        <v>4.7716305529226688E-6</v>
      </c>
      <c r="V18" s="136">
        <v>6.0056729372992208E-5</v>
      </c>
      <c r="W18" s="136">
        <v>4.2780135991720476E-5</v>
      </c>
      <c r="X18" s="136">
        <v>5.9234034450074503E-5</v>
      </c>
      <c r="Y18" s="136">
        <v>2.3858152764613344E-4</v>
      </c>
      <c r="Z18" s="136">
        <v>9.0496441520947172E-5</v>
      </c>
      <c r="AA18" s="136">
        <v>8.8851051675111761E-5</v>
      </c>
      <c r="AB18" s="136">
        <v>4.7716305529226693E-4</v>
      </c>
      <c r="AC18" s="136" t="s">
        <v>393</v>
      </c>
      <c r="AD18" s="136" t="s">
        <v>393</v>
      </c>
      <c r="AE18" s="137"/>
      <c r="AF18" s="138" t="s">
        <v>390</v>
      </c>
      <c r="AG18" s="138" t="s">
        <v>390</v>
      </c>
      <c r="AH18" s="138">
        <v>82.269492291770149</v>
      </c>
      <c r="AI18" s="138" t="s">
        <v>390</v>
      </c>
      <c r="AJ18" s="138" t="s">
        <v>390</v>
      </c>
      <c r="AK18" s="138" t="s">
        <v>385</v>
      </c>
      <c r="AL18" s="147" t="s">
        <v>49</v>
      </c>
    </row>
    <row r="19" spans="1:38" s="2" customFormat="1" ht="26.25" customHeight="1" thickBot="1" x14ac:dyDescent="0.25">
      <c r="A19" s="63" t="s">
        <v>53</v>
      </c>
      <c r="B19" s="63" t="s">
        <v>62</v>
      </c>
      <c r="C19" s="64" t="s">
        <v>63</v>
      </c>
      <c r="D19" s="65"/>
      <c r="E19" s="136">
        <v>0.72082179301781524</v>
      </c>
      <c r="F19" s="136">
        <v>3.7522061499795617E-2</v>
      </c>
      <c r="G19" s="136">
        <v>0.4394124711523158</v>
      </c>
      <c r="H19" s="136" t="s">
        <v>390</v>
      </c>
      <c r="I19" s="136">
        <v>3.1093731660668967E-2</v>
      </c>
      <c r="J19" s="136">
        <v>4.620623258526297E-2</v>
      </c>
      <c r="K19" s="136">
        <v>6.8707568095959973E-2</v>
      </c>
      <c r="L19" s="136" t="s">
        <v>393</v>
      </c>
      <c r="M19" s="136">
        <v>0.18798521046394454</v>
      </c>
      <c r="N19" s="136">
        <v>0.62132571050136531</v>
      </c>
      <c r="O19" s="136">
        <v>9.079447982821922E-3</v>
      </c>
      <c r="P19" s="136">
        <v>4.0784032425778723E-2</v>
      </c>
      <c r="Q19" s="136">
        <v>1.9151163932466395E-2</v>
      </c>
      <c r="R19" s="136">
        <v>6.1640870847318223E-2</v>
      </c>
      <c r="S19" s="136">
        <v>7.9771345191035001E-2</v>
      </c>
      <c r="T19" s="136">
        <v>6.0494447787649522E-2</v>
      </c>
      <c r="U19" s="136">
        <v>8.7083091275877867E-3</v>
      </c>
      <c r="V19" s="136">
        <v>0.93107657464945215</v>
      </c>
      <c r="W19" s="136">
        <v>4.0019069421162179</v>
      </c>
      <c r="X19" s="136">
        <v>0.21375286497727378</v>
      </c>
      <c r="Y19" s="136">
        <v>0.29886071495803779</v>
      </c>
      <c r="Z19" s="136">
        <v>0.11745662590501912</v>
      </c>
      <c r="AA19" s="136">
        <v>9.3530334311555413E-2</v>
      </c>
      <c r="AB19" s="136">
        <v>0.89921652491622228</v>
      </c>
      <c r="AC19" s="136">
        <v>2.0382976241243529E-2</v>
      </c>
      <c r="AD19" s="136">
        <v>0.77360358067368273</v>
      </c>
      <c r="AE19" s="137"/>
      <c r="AF19" s="138">
        <v>522.61777271724065</v>
      </c>
      <c r="AG19" s="138">
        <v>4550.609298080487</v>
      </c>
      <c r="AH19" s="138">
        <v>7926.2239414190008</v>
      </c>
      <c r="AI19" s="138" t="s">
        <v>390</v>
      </c>
      <c r="AJ19" s="138" t="s">
        <v>390</v>
      </c>
      <c r="AK19" s="138">
        <v>8.7807992382168134</v>
      </c>
      <c r="AL19" s="147" t="s">
        <v>396</v>
      </c>
    </row>
    <row r="20" spans="1:38" s="2" customFormat="1" ht="26.25" customHeight="1" thickBot="1" x14ac:dyDescent="0.25">
      <c r="A20" s="63" t="s">
        <v>53</v>
      </c>
      <c r="B20" s="63" t="s">
        <v>64</v>
      </c>
      <c r="C20" s="64" t="s">
        <v>65</v>
      </c>
      <c r="D20" s="65"/>
      <c r="E20" s="136">
        <v>3.3047687602127418</v>
      </c>
      <c r="F20" s="136">
        <v>3.2128868914118522E-2</v>
      </c>
      <c r="G20" s="136">
        <v>12.610208629935668</v>
      </c>
      <c r="H20" s="136" t="s">
        <v>390</v>
      </c>
      <c r="I20" s="136">
        <v>0.19829196739538993</v>
      </c>
      <c r="J20" s="136">
        <v>0.2239711297045866</v>
      </c>
      <c r="K20" s="136">
        <v>0.29849937584801112</v>
      </c>
      <c r="L20" s="136" t="s">
        <v>393</v>
      </c>
      <c r="M20" s="136">
        <v>5.5380032257244043</v>
      </c>
      <c r="N20" s="136">
        <v>1.0410340699527401</v>
      </c>
      <c r="O20" s="136">
        <v>0.11842325584136962</v>
      </c>
      <c r="P20" s="136">
        <v>5.4921661169579972E-2</v>
      </c>
      <c r="Q20" s="136">
        <v>2.6371248184221756E-2</v>
      </c>
      <c r="R20" s="136">
        <v>0.27259888494672463</v>
      </c>
      <c r="S20" s="136">
        <v>0.15649390642241365</v>
      </c>
      <c r="T20" s="136">
        <v>9.5922016468305407E-2</v>
      </c>
      <c r="U20" s="136">
        <v>1.5382508953591357E-2</v>
      </c>
      <c r="V20" s="136">
        <v>5.4669249320698183</v>
      </c>
      <c r="W20" s="136">
        <v>2.0679003678731553</v>
      </c>
      <c r="X20" s="136">
        <v>0.36385086099421493</v>
      </c>
      <c r="Y20" s="136">
        <v>0.50899888127551651</v>
      </c>
      <c r="Z20" s="136">
        <v>0.1908218668717156</v>
      </c>
      <c r="AA20" s="136">
        <v>0.15066061862879199</v>
      </c>
      <c r="AB20" s="136">
        <v>1.2143322277702391</v>
      </c>
      <c r="AC20" s="136">
        <v>4.5103810780691318E-2</v>
      </c>
      <c r="AD20" s="136">
        <v>1.0380433883890883</v>
      </c>
      <c r="AE20" s="137"/>
      <c r="AF20" s="138">
        <v>427.0704825960687</v>
      </c>
      <c r="AG20" s="138">
        <v>6103.2208860183082</v>
      </c>
      <c r="AH20" s="138">
        <v>3755.8496407971479</v>
      </c>
      <c r="AI20" s="138">
        <v>8262.2637498469467</v>
      </c>
      <c r="AJ20" s="138" t="s">
        <v>390</v>
      </c>
      <c r="AK20" s="138" t="s">
        <v>385</v>
      </c>
      <c r="AL20" s="147" t="s">
        <v>49</v>
      </c>
    </row>
    <row r="21" spans="1:38" s="2" customFormat="1" ht="26.25" customHeight="1" thickBot="1" x14ac:dyDescent="0.25">
      <c r="A21" s="63" t="s">
        <v>53</v>
      </c>
      <c r="B21" s="63" t="s">
        <v>66</v>
      </c>
      <c r="C21" s="64" t="s">
        <v>67</v>
      </c>
      <c r="D21" s="65"/>
      <c r="E21" s="136">
        <v>0.77898609266035201</v>
      </c>
      <c r="F21" s="136">
        <v>5.1969112345452255E-2</v>
      </c>
      <c r="G21" s="136">
        <v>0.87314991861004743</v>
      </c>
      <c r="H21" s="136">
        <v>7.5037581087847582E-3</v>
      </c>
      <c r="I21" s="136">
        <v>6.5057328544832219E-2</v>
      </c>
      <c r="J21" s="136">
        <v>0.10385977557475148</v>
      </c>
      <c r="K21" s="136">
        <v>0.17338587989903376</v>
      </c>
      <c r="L21" s="136" t="s">
        <v>393</v>
      </c>
      <c r="M21" s="136">
        <v>0.41999351265372153</v>
      </c>
      <c r="N21" s="136">
        <v>6.1050221035579846E-2</v>
      </c>
      <c r="O21" s="136">
        <v>1.2161939224547759E-3</v>
      </c>
      <c r="P21" s="136">
        <v>8.6194595154205824E-3</v>
      </c>
      <c r="Q21" s="136">
        <v>2.7401572103652664E-3</v>
      </c>
      <c r="R21" s="136">
        <v>6.9740764899968374E-3</v>
      </c>
      <c r="S21" s="136">
        <v>8.1606350471114964E-3</v>
      </c>
      <c r="T21" s="136">
        <v>6.0144777791127273E-3</v>
      </c>
      <c r="U21" s="136">
        <v>1.4127670678157603E-3</v>
      </c>
      <c r="V21" s="136">
        <v>0.12610935000128246</v>
      </c>
      <c r="W21" s="136">
        <v>9.9575126160238794E-2</v>
      </c>
      <c r="X21" s="136">
        <v>2.8294315468109871E-2</v>
      </c>
      <c r="Y21" s="136">
        <v>6.100457060285075E-2</v>
      </c>
      <c r="Z21" s="136">
        <v>2.1790015978405866E-2</v>
      </c>
      <c r="AA21" s="136">
        <v>1.9145996967762393E-2</v>
      </c>
      <c r="AB21" s="136">
        <v>0.13023489901712887</v>
      </c>
      <c r="AC21" s="136">
        <v>4.3102472037945955E-4</v>
      </c>
      <c r="AD21" s="136">
        <v>7.6226990300213113E-2</v>
      </c>
      <c r="AE21" s="137"/>
      <c r="AF21" s="138">
        <v>486.57530159753276</v>
      </c>
      <c r="AG21" s="138">
        <v>448.3832586765476</v>
      </c>
      <c r="AH21" s="138">
        <v>9248.5116003822459</v>
      </c>
      <c r="AI21" s="138">
        <v>40.840544999999999</v>
      </c>
      <c r="AJ21" s="138" t="s">
        <v>390</v>
      </c>
      <c r="AK21" s="138" t="s">
        <v>385</v>
      </c>
      <c r="AL21" s="147" t="s">
        <v>49</v>
      </c>
    </row>
    <row r="22" spans="1:38" s="2" customFormat="1" ht="26.25" customHeight="1" thickBot="1" x14ac:dyDescent="0.25">
      <c r="A22" s="63" t="s">
        <v>53</v>
      </c>
      <c r="B22" s="67" t="s">
        <v>68</v>
      </c>
      <c r="C22" s="64" t="s">
        <v>69</v>
      </c>
      <c r="D22" s="65"/>
      <c r="E22" s="136">
        <v>5.673796424334407</v>
      </c>
      <c r="F22" s="136">
        <v>7.4113283695772664E-2</v>
      </c>
      <c r="G22" s="136">
        <v>0.65936710071820248</v>
      </c>
      <c r="H22" s="136" t="s">
        <v>390</v>
      </c>
      <c r="I22" s="136">
        <v>2.4500271492294515E-2</v>
      </c>
      <c r="J22" s="136">
        <v>3.4490044485433032E-2</v>
      </c>
      <c r="K22" s="136">
        <v>3.8622958958391282E-2</v>
      </c>
      <c r="L22" s="136" t="s">
        <v>393</v>
      </c>
      <c r="M22" s="136">
        <v>11.376578725830241</v>
      </c>
      <c r="N22" s="136">
        <v>0.27790350000000003</v>
      </c>
      <c r="O22" s="136">
        <v>2.2686000000000001E-2</v>
      </c>
      <c r="P22" s="136">
        <v>0.13895175000000001</v>
      </c>
      <c r="Q22" s="136">
        <v>7.5147375000000002E-2</v>
      </c>
      <c r="R22" s="136">
        <v>0.11626575000000001</v>
      </c>
      <c r="S22" s="136">
        <v>0.18347302499999998</v>
      </c>
      <c r="T22" s="136">
        <v>0.13895175000000001</v>
      </c>
      <c r="U22" s="136">
        <v>7.1744474999999988E-2</v>
      </c>
      <c r="V22" s="136">
        <v>1.202358</v>
      </c>
      <c r="W22" s="136">
        <v>1.1626574999999998E-2</v>
      </c>
      <c r="X22" s="136">
        <v>1.8432374999999998E-5</v>
      </c>
      <c r="Y22" s="136">
        <v>7.9400999999999983E-4</v>
      </c>
      <c r="Z22" s="136">
        <v>2.1835275000000001E-4</v>
      </c>
      <c r="AA22" s="136">
        <v>1.2193725000000001E-4</v>
      </c>
      <c r="AB22" s="136">
        <v>1.1527323750000001E-3</v>
      </c>
      <c r="AC22" s="136">
        <v>1.3044449999999999E-2</v>
      </c>
      <c r="AD22" s="136">
        <v>0.29208224999999999</v>
      </c>
      <c r="AE22" s="137"/>
      <c r="AF22" s="138">
        <v>582.02880204271946</v>
      </c>
      <c r="AG22" s="138">
        <v>6388.6099092814384</v>
      </c>
      <c r="AH22" s="138">
        <v>10817.04920102699</v>
      </c>
      <c r="AI22" s="138">
        <v>95.989571999999995</v>
      </c>
      <c r="AJ22" s="138">
        <v>17.095603680968139</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2.5796592480572613</v>
      </c>
      <c r="F24" s="136">
        <v>0.12269908187025136</v>
      </c>
      <c r="G24" s="136">
        <v>2.368941766221532</v>
      </c>
      <c r="H24" s="136">
        <v>2.7038531816675756E-2</v>
      </c>
      <c r="I24" s="136">
        <v>0.70095192627812752</v>
      </c>
      <c r="J24" s="136">
        <v>0.95716982555270436</v>
      </c>
      <c r="K24" s="136">
        <v>1.4711287587429429</v>
      </c>
      <c r="L24" s="136" t="s">
        <v>393</v>
      </c>
      <c r="M24" s="136">
        <v>3.7165450962461613</v>
      </c>
      <c r="N24" s="136">
        <v>0.34360953919003595</v>
      </c>
      <c r="O24" s="136">
        <v>1.8764039212211037E-2</v>
      </c>
      <c r="P24" s="136">
        <v>3.0046280121826256E-2</v>
      </c>
      <c r="Q24" s="136">
        <v>1.1593146779740687E-2</v>
      </c>
      <c r="R24" s="136">
        <v>5.7618688320258481E-2</v>
      </c>
      <c r="S24" s="136">
        <v>4.775614297377552E-2</v>
      </c>
      <c r="T24" s="136">
        <v>3.2883718411218732E-2</v>
      </c>
      <c r="U24" s="136">
        <v>5.9852918337659385E-3</v>
      </c>
      <c r="V24" s="136">
        <v>1.0673929234480708</v>
      </c>
      <c r="W24" s="136">
        <v>0.59735088359871424</v>
      </c>
      <c r="X24" s="136">
        <v>0.13289035469423449</v>
      </c>
      <c r="Y24" s="136">
        <v>0.22068914978112011</v>
      </c>
      <c r="Z24" s="136">
        <v>8.3938353118529915E-2</v>
      </c>
      <c r="AA24" s="136">
        <v>7.0175970377394259E-2</v>
      </c>
      <c r="AB24" s="136">
        <v>0.50769382797127882</v>
      </c>
      <c r="AC24" s="136">
        <v>7.0399502743726493E-3</v>
      </c>
      <c r="AD24" s="136">
        <v>0.39736077740187237</v>
      </c>
      <c r="AE24" s="137"/>
      <c r="AF24" s="138">
        <v>422.68298144538846</v>
      </c>
      <c r="AG24" s="138">
        <v>2318.6289346277804</v>
      </c>
      <c r="AH24" s="138">
        <v>20227.445221227772</v>
      </c>
      <c r="AI24" s="138">
        <v>1119.7287603211698</v>
      </c>
      <c r="AJ24" s="138" t="s">
        <v>390</v>
      </c>
      <c r="AK24" s="138">
        <v>5.6659511326549463</v>
      </c>
      <c r="AL24" s="147" t="s">
        <v>396</v>
      </c>
    </row>
    <row r="25" spans="1:38" s="2" customFormat="1" ht="26.25" customHeight="1" thickBot="1" x14ac:dyDescent="0.25">
      <c r="A25" s="63" t="s">
        <v>73</v>
      </c>
      <c r="B25" s="67" t="s">
        <v>74</v>
      </c>
      <c r="C25" s="69" t="s">
        <v>75</v>
      </c>
      <c r="D25" s="65"/>
      <c r="E25" s="136">
        <v>0.1020300713629058</v>
      </c>
      <c r="F25" s="136">
        <v>1.1619220627586376E-3</v>
      </c>
      <c r="G25" s="136">
        <v>2.7056741903814317E-2</v>
      </c>
      <c r="H25" s="136" t="s">
        <v>393</v>
      </c>
      <c r="I25" s="136">
        <v>6.8706824437199713E-4</v>
      </c>
      <c r="J25" s="136">
        <v>6.8706824437199713E-4</v>
      </c>
      <c r="K25" s="136">
        <v>6.8706824437199713E-4</v>
      </c>
      <c r="L25" s="136">
        <v>3.2979275729855869E-4</v>
      </c>
      <c r="M25" s="136">
        <v>6.8025928695950144E-2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125.36776140973971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8.0855488686936719E-2</v>
      </c>
      <c r="F26" s="136">
        <v>6.7887560382908386E-4</v>
      </c>
      <c r="G26" s="136">
        <v>2.2600430140330498E-2</v>
      </c>
      <c r="H26" s="136" t="s">
        <v>393</v>
      </c>
      <c r="I26" s="136">
        <v>4.4987434016354502E-4</v>
      </c>
      <c r="J26" s="136">
        <v>4.4987434016354502E-4</v>
      </c>
      <c r="K26" s="136">
        <v>4.4987434016354502E-4</v>
      </c>
      <c r="L26" s="136">
        <v>2.159396832785016E-4</v>
      </c>
      <c r="M26" s="136">
        <v>1.9853423491859784E-2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14.796063587690124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11.014932750002234</v>
      </c>
      <c r="F27" s="136">
        <v>17.057412578320459</v>
      </c>
      <c r="G27" s="136">
        <v>0.54660507166474981</v>
      </c>
      <c r="H27" s="136">
        <v>1.1394761918788269E-2</v>
      </c>
      <c r="I27" s="136">
        <v>0.65016514456837393</v>
      </c>
      <c r="J27" s="136">
        <v>0.65016514456837393</v>
      </c>
      <c r="K27" s="136">
        <v>0.65016514456837393</v>
      </c>
      <c r="L27" s="136">
        <v>0.35265524777180585</v>
      </c>
      <c r="M27" s="136">
        <v>166.80059142148264</v>
      </c>
      <c r="N27" s="136">
        <v>7.6174755664984692</v>
      </c>
      <c r="O27" s="136">
        <v>3.8197564214482592E-3</v>
      </c>
      <c r="P27" s="136">
        <v>4.0504961556287874E-3</v>
      </c>
      <c r="Q27" s="136">
        <v>1.3266090735304331E-4</v>
      </c>
      <c r="R27" s="136">
        <v>2.5979079201800485E-2</v>
      </c>
      <c r="S27" s="136">
        <v>0.88319264410363707</v>
      </c>
      <c r="T27" s="136">
        <v>3.6368732195669252E-2</v>
      </c>
      <c r="U27" s="136">
        <v>9.168830765226031E-5</v>
      </c>
      <c r="V27" s="136">
        <v>0.59702244068364119</v>
      </c>
      <c r="W27" s="136">
        <v>0.2763523</v>
      </c>
      <c r="X27" s="136">
        <v>5.9868991831E-3</v>
      </c>
      <c r="Y27" s="136">
        <v>8.2580223047000016E-3</v>
      </c>
      <c r="Z27" s="136">
        <v>4.7116846769000003E-3</v>
      </c>
      <c r="AA27" s="136">
        <v>8.2139435690999994E-3</v>
      </c>
      <c r="AB27" s="136">
        <v>2.7170549733800002E-2</v>
      </c>
      <c r="AC27" s="136">
        <v>1.4598559999999999E-4</v>
      </c>
      <c r="AD27" s="136">
        <v>4.3012600000000002E-5</v>
      </c>
      <c r="AE27" s="137"/>
      <c r="AF27" s="138">
        <v>22549.799119943898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4.4486465161089193</v>
      </c>
      <c r="F28" s="136">
        <v>0.96088299242674036</v>
      </c>
      <c r="G28" s="136">
        <v>0.41456812726760994</v>
      </c>
      <c r="H28" s="136">
        <v>3.6970000299753774E-3</v>
      </c>
      <c r="I28" s="136">
        <v>0.70869111872008816</v>
      </c>
      <c r="J28" s="136">
        <v>0.70869111872008816</v>
      </c>
      <c r="K28" s="136">
        <v>0.70869111872008816</v>
      </c>
      <c r="L28" s="136">
        <v>0.39366938858902389</v>
      </c>
      <c r="M28" s="136">
        <v>10.889132376032002</v>
      </c>
      <c r="N28" s="136">
        <v>0.44172669725361458</v>
      </c>
      <c r="O28" s="136">
        <v>2.3008228122632974E-4</v>
      </c>
      <c r="P28" s="136">
        <v>1.1742282521923352E-3</v>
      </c>
      <c r="Q28" s="136">
        <v>2.515502845795505E-5</v>
      </c>
      <c r="R28" s="136">
        <v>1.0369344005654157E-2</v>
      </c>
      <c r="S28" s="136">
        <v>0.35255769619224125</v>
      </c>
      <c r="T28" s="136">
        <v>1.4517081607915816E-2</v>
      </c>
      <c r="U28" s="136">
        <v>2.2946858234631681E-5</v>
      </c>
      <c r="V28" s="136">
        <v>0.20738688011308307</v>
      </c>
      <c r="W28" s="136">
        <v>0.12833610000000001</v>
      </c>
      <c r="X28" s="136">
        <v>3.5710024706000001E-3</v>
      </c>
      <c r="Y28" s="136">
        <v>4.0653811216999998E-3</v>
      </c>
      <c r="Z28" s="136">
        <v>3.1169664706E-3</v>
      </c>
      <c r="AA28" s="136">
        <v>3.434639579E-3</v>
      </c>
      <c r="AB28" s="136">
        <v>1.41879896419E-2</v>
      </c>
      <c r="AC28" s="136">
        <v>2.1373400000000001E-5</v>
      </c>
      <c r="AD28" s="136">
        <v>8.3375999999999996E-6</v>
      </c>
      <c r="AE28" s="137"/>
      <c r="AF28" s="138">
        <v>8853.5967296892995</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28.255752405822651</v>
      </c>
      <c r="F29" s="136">
        <v>2.9252390813081899</v>
      </c>
      <c r="G29" s="136">
        <v>1.4468077461977766</v>
      </c>
      <c r="H29" s="136">
        <v>9.0991000667591422E-3</v>
      </c>
      <c r="I29" s="136">
        <v>1.1347699750264735</v>
      </c>
      <c r="J29" s="136">
        <v>1.1347699750264735</v>
      </c>
      <c r="K29" s="136">
        <v>1.1347699750264735</v>
      </c>
      <c r="L29" s="136">
        <v>0.57322551962938606</v>
      </c>
      <c r="M29" s="136">
        <v>7.9512702534974</v>
      </c>
      <c r="N29" s="136">
        <v>0.31341728641707128</v>
      </c>
      <c r="O29" s="136">
        <v>1.8979846918286181E-4</v>
      </c>
      <c r="P29" s="136">
        <v>3.6613391452553295E-3</v>
      </c>
      <c r="Q29" s="136">
        <v>7.1208483894000946E-5</v>
      </c>
      <c r="R29" s="136">
        <v>3.4038818320240458E-2</v>
      </c>
      <c r="S29" s="136">
        <v>1.1573198228881756</v>
      </c>
      <c r="T29" s="136">
        <v>4.7654345648336649E-2</v>
      </c>
      <c r="U29" s="136">
        <v>6.9643060267240929E-5</v>
      </c>
      <c r="V29" s="136">
        <v>0.6807763664048091</v>
      </c>
      <c r="W29" s="136">
        <v>0.19970919999999998</v>
      </c>
      <c r="X29" s="136">
        <v>2.8529849745999999E-3</v>
      </c>
      <c r="Y29" s="136">
        <v>1.72764090126E-2</v>
      </c>
      <c r="Z29" s="136">
        <v>1.9305198327900001E-2</v>
      </c>
      <c r="AA29" s="136">
        <v>4.4379766274000006E-3</v>
      </c>
      <c r="AB29" s="136">
        <v>4.3872568942500009E-2</v>
      </c>
      <c r="AC29" s="136">
        <v>4.1230799999999998E-5</v>
      </c>
      <c r="AD29" s="136">
        <v>3.4770600000000002E-5</v>
      </c>
      <c r="AE29" s="137"/>
      <c r="AF29" s="138">
        <v>29004.609482271499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9.3562079082758612E-2</v>
      </c>
      <c r="F30" s="136">
        <v>1.6366514305866451</v>
      </c>
      <c r="G30" s="136">
        <v>1.002094794539142E-2</v>
      </c>
      <c r="H30" s="136">
        <v>7.3552238625217191E-4</v>
      </c>
      <c r="I30" s="136">
        <v>3.2284755962373513E-2</v>
      </c>
      <c r="J30" s="136">
        <v>3.2284755962373513E-2</v>
      </c>
      <c r="K30" s="136">
        <v>3.2284755962373513E-2</v>
      </c>
      <c r="L30" s="136">
        <v>5.1687707624841882E-3</v>
      </c>
      <c r="M30" s="136">
        <v>7.3719008755925977</v>
      </c>
      <c r="N30" s="136">
        <v>0.28221185958783823</v>
      </c>
      <c r="O30" s="136">
        <v>1.5280240918076268E-4</v>
      </c>
      <c r="P30" s="136">
        <v>1.2860866684247349E-4</v>
      </c>
      <c r="Q30" s="136">
        <v>1.7104313315761638E-5</v>
      </c>
      <c r="R30" s="136">
        <v>7.1369705854544292E-4</v>
      </c>
      <c r="S30" s="136">
        <v>2.3993062966021793E-2</v>
      </c>
      <c r="T30" s="136">
        <v>9.9355932523524388E-4</v>
      </c>
      <c r="U30" s="136">
        <v>7.5024889269131325E-6</v>
      </c>
      <c r="V30" s="136">
        <v>0.23409193012773497</v>
      </c>
      <c r="W30" s="136">
        <v>9.9547999999999998E-3</v>
      </c>
      <c r="X30" s="136">
        <v>1.4640380289999999E-4</v>
      </c>
      <c r="Y30" s="136">
        <v>2.6125464180000002E-4</v>
      </c>
      <c r="Z30" s="136">
        <v>9.3395640700000008E-5</v>
      </c>
      <c r="AA30" s="136">
        <v>3.0479702250000001E-4</v>
      </c>
      <c r="AB30" s="136">
        <v>8.0585110790000003E-4</v>
      </c>
      <c r="AC30" s="136">
        <v>9.9548E-6</v>
      </c>
      <c r="AD30" s="136">
        <v>9.1470999999999992E-6</v>
      </c>
      <c r="AE30" s="137"/>
      <c r="AF30" s="138">
        <v>619.06186429429999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3.4854767182770323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0.1774408157310961</v>
      </c>
      <c r="J32" s="136">
        <v>0.33617753386992699</v>
      </c>
      <c r="K32" s="136">
        <v>0.43644614861438302</v>
      </c>
      <c r="L32" s="136" t="s">
        <v>385</v>
      </c>
      <c r="M32" s="136" t="s">
        <v>393</v>
      </c>
      <c r="N32" s="136">
        <v>0.4808901869895959</v>
      </c>
      <c r="O32" s="136">
        <v>2.1838688286020852E-3</v>
      </c>
      <c r="P32" s="136">
        <v>1.4138166098723746E-6</v>
      </c>
      <c r="Q32" s="136">
        <v>1.4138166098723747E-12</v>
      </c>
      <c r="R32" s="136">
        <v>0.17865723865733343</v>
      </c>
      <c r="S32" s="136">
        <v>3.9156799626317462</v>
      </c>
      <c r="T32" s="136">
        <v>2.7963920905345576E-2</v>
      </c>
      <c r="U32" s="136">
        <v>3.5488163146219233E-3</v>
      </c>
      <c r="V32" s="136">
        <v>1.4138166098723757</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12816.9838857984</v>
      </c>
      <c r="AL32" s="147" t="s">
        <v>437</v>
      </c>
    </row>
    <row r="33" spans="1:38" s="2" customFormat="1" ht="26.25" customHeight="1" thickBot="1" x14ac:dyDescent="0.25">
      <c r="A33" s="63" t="s">
        <v>78</v>
      </c>
      <c r="B33" s="63" t="s">
        <v>91</v>
      </c>
      <c r="C33" s="64" t="s">
        <v>92</v>
      </c>
      <c r="D33" s="65"/>
      <c r="E33" s="136" t="s">
        <v>385</v>
      </c>
      <c r="F33" s="136" t="s">
        <v>385</v>
      </c>
      <c r="G33" s="136" t="s">
        <v>385</v>
      </c>
      <c r="H33" s="136" t="s">
        <v>385</v>
      </c>
      <c r="I33" s="136">
        <v>0.10305218140644977</v>
      </c>
      <c r="J33" s="136">
        <v>0.19083737297490702</v>
      </c>
      <c r="K33" s="136">
        <v>0.38167474594981404</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12816.9838857984</v>
      </c>
      <c r="AL33" s="147" t="s">
        <v>437</v>
      </c>
    </row>
    <row r="34" spans="1:38" s="2" customFormat="1" ht="26.25" customHeight="1" thickBot="1" x14ac:dyDescent="0.25">
      <c r="A34" s="63" t="s">
        <v>70</v>
      </c>
      <c r="B34" s="63" t="s">
        <v>93</v>
      </c>
      <c r="C34" s="64" t="s">
        <v>94</v>
      </c>
      <c r="D34" s="65"/>
      <c r="E34" s="136">
        <v>6.1928417314930986</v>
      </c>
      <c r="F34" s="136">
        <v>0.54955561166875788</v>
      </c>
      <c r="G34" s="136">
        <v>2.363680050188206E-3</v>
      </c>
      <c r="H34" s="136">
        <v>8.2728801756587196E-4</v>
      </c>
      <c r="I34" s="136">
        <v>0.1619120834378921</v>
      </c>
      <c r="J34" s="136">
        <v>0.17018496361355079</v>
      </c>
      <c r="K34" s="136">
        <v>0.17963968381430362</v>
      </c>
      <c r="L34" s="136">
        <v>0.10524285423462987</v>
      </c>
      <c r="M34" s="136">
        <v>1.2645688268506901</v>
      </c>
      <c r="N34" s="136" t="s">
        <v>393</v>
      </c>
      <c r="O34" s="136">
        <v>1.181840025094103E-3</v>
      </c>
      <c r="P34" s="136" t="s">
        <v>393</v>
      </c>
      <c r="Q34" s="136" t="s">
        <v>393</v>
      </c>
      <c r="R34" s="136">
        <v>5.9092001254705141E-3</v>
      </c>
      <c r="S34" s="136">
        <v>0.20091280426599745</v>
      </c>
      <c r="T34" s="136">
        <v>8.27288017565872E-3</v>
      </c>
      <c r="U34" s="136">
        <v>1.181840025094103E-3</v>
      </c>
      <c r="V34" s="136">
        <v>0.11818400250941027</v>
      </c>
      <c r="W34" s="136">
        <v>1.1818400250941028E-2</v>
      </c>
      <c r="X34" s="136">
        <v>3.5455200752823081E-3</v>
      </c>
      <c r="Y34" s="136">
        <v>5.9092001254705141E-3</v>
      </c>
      <c r="Z34" s="136">
        <v>4.3964448933500618E-6</v>
      </c>
      <c r="AA34" s="136">
        <v>1.0163824215809284E-6</v>
      </c>
      <c r="AB34" s="136">
        <v>9.4601330280677538E-3</v>
      </c>
      <c r="AC34" s="136">
        <v>9.4547202007528219E-4</v>
      </c>
      <c r="AD34" s="136">
        <v>1.1818400250941028</v>
      </c>
      <c r="AE34" s="137"/>
      <c r="AF34" s="138">
        <v>5022.82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1.6262159124478044</v>
      </c>
      <c r="F36" s="136">
        <v>5.5369268141350216E-2</v>
      </c>
      <c r="G36" s="136">
        <v>0.41014272697296456</v>
      </c>
      <c r="H36" s="136">
        <v>1.4354995444053759E-4</v>
      </c>
      <c r="I36" s="136">
        <v>0.11483996355242999</v>
      </c>
      <c r="J36" s="136">
        <v>0.127144245361619</v>
      </c>
      <c r="K36" s="136">
        <v>0.127144245361619</v>
      </c>
      <c r="L36" s="136">
        <v>1.525730944339428E-2</v>
      </c>
      <c r="M36" s="136">
        <v>0.15175280897999699</v>
      </c>
      <c r="N36" s="136">
        <v>3.6912845427566803E-3</v>
      </c>
      <c r="O36" s="136">
        <v>4.1014272697296452E-4</v>
      </c>
      <c r="P36" s="136">
        <v>4.1014272697296452E-4</v>
      </c>
      <c r="Q36" s="136">
        <v>1.3944852717080793E-2</v>
      </c>
      <c r="R36" s="136">
        <v>1.4765138171026721E-2</v>
      </c>
      <c r="S36" s="136">
        <v>2.5633920435810285E-2</v>
      </c>
      <c r="T36" s="136">
        <v>0.65622836315674327</v>
      </c>
      <c r="U36" s="136">
        <v>4.3064986332161269E-3</v>
      </c>
      <c r="V36" s="136">
        <v>2.460856361837787E-2</v>
      </c>
      <c r="W36" s="136">
        <v>9.6383540838646648E-4</v>
      </c>
      <c r="X36" s="136">
        <v>6.1521409045944679E-4</v>
      </c>
      <c r="Y36" s="136">
        <v>1.0253568174324113E-3</v>
      </c>
      <c r="Z36" s="136">
        <v>7.628654721697141E-7</v>
      </c>
      <c r="AA36" s="136">
        <v>1.7636137259837475E-7</v>
      </c>
      <c r="AB36" s="136">
        <v>1.6415101347366299E-3</v>
      </c>
      <c r="AC36" s="136">
        <v>2.8709990888107517E-3</v>
      </c>
      <c r="AD36" s="136">
        <v>1.1689067718729488E-2</v>
      </c>
      <c r="AE36" s="137"/>
      <c r="AF36" s="138">
        <v>871.781829026487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3.1069197903182606</v>
      </c>
      <c r="F37" s="136">
        <v>0.1219648250479754</v>
      </c>
      <c r="G37" s="136">
        <v>8.541078396382811E-4</v>
      </c>
      <c r="H37" s="136" t="s">
        <v>385</v>
      </c>
      <c r="I37" s="136">
        <v>1.0849375336114681E-4</v>
      </c>
      <c r="J37" s="136">
        <v>1.0849375336114681E-4</v>
      </c>
      <c r="K37" s="136">
        <v>1.0849375336114681E-4</v>
      </c>
      <c r="L37" s="136" t="s">
        <v>393</v>
      </c>
      <c r="M37" s="136">
        <v>0.36375727897385135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17438.084580657309</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2.7453516307492842</v>
      </c>
      <c r="F39" s="136">
        <v>0.22734895891630139</v>
      </c>
      <c r="G39" s="136">
        <v>2.182262267956486</v>
      </c>
      <c r="H39" s="136" t="s">
        <v>390</v>
      </c>
      <c r="I39" s="136">
        <v>0.83393183746167732</v>
      </c>
      <c r="J39" s="136">
        <v>1.0076634533459141</v>
      </c>
      <c r="K39" s="136">
        <v>1.4832910240672599</v>
      </c>
      <c r="L39" s="136" t="s">
        <v>393</v>
      </c>
      <c r="M39" s="136">
        <v>4.3293221668385451</v>
      </c>
      <c r="N39" s="136">
        <v>0.75238160581586178</v>
      </c>
      <c r="O39" s="136">
        <v>4.1855565863385513E-2</v>
      </c>
      <c r="P39" s="136">
        <v>3.8478691431641239E-2</v>
      </c>
      <c r="Q39" s="136">
        <v>2.4015916608333566E-2</v>
      </c>
      <c r="R39" s="136">
        <v>0.12640065664835859</v>
      </c>
      <c r="S39" s="136">
        <v>0.10974124771766182</v>
      </c>
      <c r="T39" s="136">
        <v>0.12942123623904817</v>
      </c>
      <c r="U39" s="136">
        <v>1.0306415068339897E-2</v>
      </c>
      <c r="V39" s="136">
        <v>2.3110226497844999</v>
      </c>
      <c r="W39" s="136">
        <v>1.4421778807262264</v>
      </c>
      <c r="X39" s="136">
        <v>0.31475237929378957</v>
      </c>
      <c r="Y39" s="136">
        <v>0.42250320518879736</v>
      </c>
      <c r="Z39" s="136">
        <v>0.17906665805326205</v>
      </c>
      <c r="AA39" s="136">
        <v>0.14567694370413745</v>
      </c>
      <c r="AB39" s="136">
        <v>1.0619991862399865</v>
      </c>
      <c r="AC39" s="136">
        <v>1.5218745304269424E-2</v>
      </c>
      <c r="AD39" s="136">
        <v>0.73761552129998076</v>
      </c>
      <c r="AE39" s="137"/>
      <c r="AF39" s="138">
        <v>375.15407109785377</v>
      </c>
      <c r="AG39" s="138">
        <v>3778.7256174661038</v>
      </c>
      <c r="AH39" s="138">
        <v>43053.562653835492</v>
      </c>
      <c r="AI39" s="138">
        <v>225.84325390106693</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5.197062556352499</v>
      </c>
      <c r="F41" s="136">
        <v>136.86483495688546</v>
      </c>
      <c r="G41" s="136">
        <v>28.862048799735174</v>
      </c>
      <c r="H41" s="136">
        <v>0.32587345367904214</v>
      </c>
      <c r="I41" s="136">
        <v>78.172872232982314</v>
      </c>
      <c r="J41" s="136">
        <v>79.397902724589926</v>
      </c>
      <c r="K41" s="136">
        <v>87.123093497876866</v>
      </c>
      <c r="L41" s="136">
        <v>5.6816684383831006</v>
      </c>
      <c r="M41" s="136">
        <v>690.29211653110747</v>
      </c>
      <c r="N41" s="136">
        <v>1.0446795913121256</v>
      </c>
      <c r="O41" s="136">
        <v>6.8405833379502026E-2</v>
      </c>
      <c r="P41" s="136">
        <v>0.35781842973119599</v>
      </c>
      <c r="Q41" s="136">
        <v>0.62574298823305363</v>
      </c>
      <c r="R41" s="136">
        <v>2.3931881954419385</v>
      </c>
      <c r="S41" s="136">
        <v>0.43754341147473369</v>
      </c>
      <c r="T41" s="136">
        <v>0.32369809372567071</v>
      </c>
      <c r="U41" s="136">
        <v>0.15102127446427049</v>
      </c>
      <c r="V41" s="136">
        <v>3.9819860323065797</v>
      </c>
      <c r="W41" s="136">
        <v>7.2340546375001722</v>
      </c>
      <c r="X41" s="136">
        <v>13.01283235462207</v>
      </c>
      <c r="Y41" s="136">
        <v>9.1372689529330113</v>
      </c>
      <c r="Z41" s="136">
        <v>5.4515349497412995</v>
      </c>
      <c r="AA41" s="136">
        <v>6.883812810710654</v>
      </c>
      <c r="AB41" s="136">
        <v>34.485449068007036</v>
      </c>
      <c r="AC41" s="136">
        <v>13.287204076400482</v>
      </c>
      <c r="AD41" s="136">
        <v>0.65815230071215969</v>
      </c>
      <c r="AE41" s="137"/>
      <c r="AF41" s="138">
        <v>1472</v>
      </c>
      <c r="AG41" s="138">
        <v>49017.871554615493</v>
      </c>
      <c r="AH41" s="138">
        <v>28588.634999999995</v>
      </c>
      <c r="AI41" s="138">
        <v>4786.8180199999997</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0.1088133680597535</v>
      </c>
      <c r="F43" s="136">
        <v>2.8169232566658542E-2</v>
      </c>
      <c r="G43" s="136">
        <v>0.14659706456324323</v>
      </c>
      <c r="H43" s="136" t="s">
        <v>393</v>
      </c>
      <c r="I43" s="136">
        <v>3.069523735754378E-2</v>
      </c>
      <c r="J43" s="136">
        <v>7.0075911620139097E-2</v>
      </c>
      <c r="K43" s="136">
        <v>0.15327225473705308</v>
      </c>
      <c r="L43" s="136" t="s">
        <v>393</v>
      </c>
      <c r="M43" s="136">
        <v>0.27796743834325655</v>
      </c>
      <c r="N43" s="136">
        <v>3.546716830138625E-3</v>
      </c>
      <c r="O43" s="136">
        <v>5.2030002321957122E-5</v>
      </c>
      <c r="P43" s="136">
        <v>2.0636565027487469E-4</v>
      </c>
      <c r="Q43" s="136">
        <v>1.8598766011972774E-4</v>
      </c>
      <c r="R43" s="136">
        <v>5.0598882842789678E-4</v>
      </c>
      <c r="S43" s="136">
        <v>5.9436034504267027E-4</v>
      </c>
      <c r="T43" s="136">
        <v>3.7407895779002515E-3</v>
      </c>
      <c r="U43" s="136">
        <v>4.523800594495681E-5</v>
      </c>
      <c r="V43" s="136">
        <v>5.262195418032624E-3</v>
      </c>
      <c r="W43" s="136">
        <v>6.8235315048609368E-3</v>
      </c>
      <c r="X43" s="136">
        <v>2.0465458694330094E-3</v>
      </c>
      <c r="Y43" s="136">
        <v>2.7634428407902405E-3</v>
      </c>
      <c r="Z43" s="136">
        <v>1.4591642937641755E-3</v>
      </c>
      <c r="AA43" s="136">
        <v>1.2662732884848101E-3</v>
      </c>
      <c r="AB43" s="136">
        <v>7.535426292472237E-3</v>
      </c>
      <c r="AC43" s="136">
        <v>1.1857597010330178E-5</v>
      </c>
      <c r="AD43" s="136">
        <v>3.0774825290750883E-3</v>
      </c>
      <c r="AE43" s="137"/>
      <c r="AF43" s="138">
        <v>42.654187852815227</v>
      </c>
      <c r="AG43" s="138">
        <v>210.52292749263808</v>
      </c>
      <c r="AH43" s="138">
        <v>1015.8382834498861</v>
      </c>
      <c r="AI43" s="138">
        <v>73.457052257129391</v>
      </c>
      <c r="AJ43" s="138" t="s">
        <v>390</v>
      </c>
      <c r="AK43" s="138" t="s">
        <v>385</v>
      </c>
      <c r="AL43" s="147" t="s">
        <v>49</v>
      </c>
    </row>
    <row r="44" spans="1:38" s="2" customFormat="1" ht="26.25" customHeight="1" thickBot="1" x14ac:dyDescent="0.25">
      <c r="A44" s="63" t="s">
        <v>70</v>
      </c>
      <c r="B44" s="63" t="s">
        <v>111</v>
      </c>
      <c r="C44" s="64" t="s">
        <v>112</v>
      </c>
      <c r="D44" s="65"/>
      <c r="E44" s="136">
        <v>0.72904352554358098</v>
      </c>
      <c r="F44" s="136">
        <v>0.12915602164994949</v>
      </c>
      <c r="G44" s="136">
        <v>5.0000000000000001E-4</v>
      </c>
      <c r="H44" s="136">
        <v>1.8750959875561893E-4</v>
      </c>
      <c r="I44" s="136">
        <v>4.2353259517325263E-2</v>
      </c>
      <c r="J44" s="136">
        <v>4.2353259517325263E-2</v>
      </c>
      <c r="K44" s="136">
        <v>4.2353259517325263E-2</v>
      </c>
      <c r="L44" s="136">
        <v>2.5894586277095837E-2</v>
      </c>
      <c r="M44" s="136">
        <v>2.6339213775357662</v>
      </c>
      <c r="N44" s="136" t="s">
        <v>393</v>
      </c>
      <c r="O44" s="136">
        <v>2.4999999999999999E-7</v>
      </c>
      <c r="P44" s="136" t="s">
        <v>385</v>
      </c>
      <c r="Q44" s="136" t="s">
        <v>385</v>
      </c>
      <c r="R44" s="136">
        <v>1.2500000000000003E-6</v>
      </c>
      <c r="S44" s="136">
        <v>4.2500000000000003E-5</v>
      </c>
      <c r="T44" s="136">
        <v>1.75E-6</v>
      </c>
      <c r="U44" s="136">
        <v>2.4999999999999999E-7</v>
      </c>
      <c r="V44" s="136">
        <v>2.5000000000000001E-5</v>
      </c>
      <c r="W44" s="136" t="s">
        <v>393</v>
      </c>
      <c r="X44" s="136">
        <v>7.8122600311095255E-7</v>
      </c>
      <c r="Y44" s="136">
        <v>1.2187739968890475E-6</v>
      </c>
      <c r="Z44" s="136" t="s">
        <v>393</v>
      </c>
      <c r="AA44" s="136" t="s">
        <v>393</v>
      </c>
      <c r="AB44" s="136" t="s">
        <v>393</v>
      </c>
      <c r="AC44" s="136" t="s">
        <v>393</v>
      </c>
      <c r="AD44" s="136" t="s">
        <v>393</v>
      </c>
      <c r="AE44" s="137"/>
      <c r="AF44" s="138">
        <v>1386.8266032689451</v>
      </c>
      <c r="AG44" s="138" t="s">
        <v>385</v>
      </c>
      <c r="AH44" s="138" t="s">
        <v>385</v>
      </c>
      <c r="AI44" s="138" t="s">
        <v>390</v>
      </c>
      <c r="AJ44" s="138" t="s">
        <v>390</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0.18224289360903401</v>
      </c>
      <c r="F46" s="136">
        <v>6.6622590880254335E-3</v>
      </c>
      <c r="G46" s="136">
        <v>0.31654223990399433</v>
      </c>
      <c r="H46" s="136">
        <v>5.2033657094611857E-3</v>
      </c>
      <c r="I46" s="136">
        <v>3.7710861483045637E-2</v>
      </c>
      <c r="J46" s="136">
        <v>5.0270018385957661E-2</v>
      </c>
      <c r="K46" s="136">
        <v>9.5243597733782243E-2</v>
      </c>
      <c r="L46" s="136" t="s">
        <v>393</v>
      </c>
      <c r="M46" s="136">
        <v>0.22026682867731404</v>
      </c>
      <c r="N46" s="136">
        <v>0.36887158537108417</v>
      </c>
      <c r="O46" s="136">
        <v>4.5229231278718059E-3</v>
      </c>
      <c r="P46" s="136">
        <v>2.4355223371554234E-2</v>
      </c>
      <c r="Q46" s="136">
        <v>1.2629354216326855E-2</v>
      </c>
      <c r="R46" s="136">
        <v>4.3795340139410471E-2</v>
      </c>
      <c r="S46" s="136">
        <v>4.5277603510984372E-2</v>
      </c>
      <c r="T46" s="136">
        <v>4.675853174498739E-2</v>
      </c>
      <c r="U46" s="136">
        <v>5.780964642394637E-3</v>
      </c>
      <c r="V46" s="136">
        <v>0.55338770127803316</v>
      </c>
      <c r="W46" s="136">
        <v>0.53516806736224842</v>
      </c>
      <c r="X46" s="136">
        <v>0.1106315333706983</v>
      </c>
      <c r="Y46" s="136">
        <v>0.14496477773700539</v>
      </c>
      <c r="Z46" s="136">
        <v>6.2018251992027894E-2</v>
      </c>
      <c r="AA46" s="136">
        <v>4.7650739145040179E-2</v>
      </c>
      <c r="AB46" s="136">
        <v>0.36526530224477172</v>
      </c>
      <c r="AC46" s="136">
        <v>1.773723712334811E-3</v>
      </c>
      <c r="AD46" s="136">
        <v>0.48591308402218664</v>
      </c>
      <c r="AE46" s="137"/>
      <c r="AF46" s="138">
        <v>10.03727623288002</v>
      </c>
      <c r="AG46" s="138">
        <v>318.73543207703761</v>
      </c>
      <c r="AH46" s="138">
        <v>1867.5499640835551</v>
      </c>
      <c r="AI46" s="138">
        <v>201.9627376593624</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10.368</v>
      </c>
      <c r="G48" s="136" t="s">
        <v>385</v>
      </c>
      <c r="H48" s="136" t="s">
        <v>385</v>
      </c>
      <c r="I48" s="136">
        <v>0.13824</v>
      </c>
      <c r="J48" s="136">
        <v>0.9676800000000001</v>
      </c>
      <c r="K48" s="136">
        <v>2.03904</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3.456</v>
      </c>
      <c r="AL48" s="147" t="s">
        <v>397</v>
      </c>
    </row>
    <row r="49" spans="1:38" s="2" customFormat="1" ht="26.25" customHeight="1" thickBot="1" x14ac:dyDescent="0.25">
      <c r="A49" s="63" t="s">
        <v>119</v>
      </c>
      <c r="B49" s="63" t="s">
        <v>122</v>
      </c>
      <c r="C49" s="64" t="s">
        <v>123</v>
      </c>
      <c r="D49" s="65"/>
      <c r="E49" s="136">
        <v>2.1059999999999998E-3</v>
      </c>
      <c r="F49" s="136">
        <v>1.8017999999999999E-2</v>
      </c>
      <c r="G49" s="136">
        <v>1.872E-3</v>
      </c>
      <c r="H49" s="136">
        <v>8.657999999999999E-3</v>
      </c>
      <c r="I49" s="136">
        <v>0.14273999999999998</v>
      </c>
      <c r="J49" s="136">
        <v>0.34164</v>
      </c>
      <c r="K49" s="136">
        <v>0.81197999999999992</v>
      </c>
      <c r="L49" s="136">
        <v>6.9942599999999994E-2</v>
      </c>
      <c r="M49" s="136">
        <v>1.0763999999999998</v>
      </c>
      <c r="N49" s="136">
        <v>0.88919999999999999</v>
      </c>
      <c r="O49" s="136">
        <v>1.6379999999999999E-2</v>
      </c>
      <c r="P49" s="136">
        <v>2.8079999999999997E-2</v>
      </c>
      <c r="Q49" s="136">
        <v>3.0419999999999996E-2</v>
      </c>
      <c r="R49" s="136">
        <v>0.39779999999999999</v>
      </c>
      <c r="S49" s="136">
        <v>0.11231999999999999</v>
      </c>
      <c r="T49" s="136">
        <v>0.28079999999999999</v>
      </c>
      <c r="U49" s="136">
        <v>3.7440000000000001E-2</v>
      </c>
      <c r="V49" s="136">
        <v>0.51479999999999992</v>
      </c>
      <c r="W49" s="136">
        <v>7.02</v>
      </c>
      <c r="X49" s="136">
        <v>0.37440000000000001</v>
      </c>
      <c r="Y49" s="136">
        <v>0.46799999999999997</v>
      </c>
      <c r="Z49" s="136">
        <v>0.23399999999999999</v>
      </c>
      <c r="AA49" s="136">
        <v>0.1638</v>
      </c>
      <c r="AB49" s="136">
        <v>8.2601999999999993</v>
      </c>
      <c r="AC49" s="136" t="s">
        <v>393</v>
      </c>
      <c r="AD49" s="136" t="s">
        <v>393</v>
      </c>
      <c r="AE49" s="137"/>
      <c r="AF49" s="138" t="s">
        <v>385</v>
      </c>
      <c r="AG49" s="138" t="s">
        <v>385</v>
      </c>
      <c r="AH49" s="138" t="s">
        <v>385</v>
      </c>
      <c r="AI49" s="138" t="s">
        <v>385</v>
      </c>
      <c r="AJ49" s="138" t="s">
        <v>385</v>
      </c>
      <c r="AK49" s="138">
        <v>2.34</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1.3654137000000002</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13.654137</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3.1727798700000004E-2</v>
      </c>
      <c r="O52" s="136">
        <v>3.1727798700000004E-2</v>
      </c>
      <c r="P52" s="136">
        <v>3.1727798700000004E-2</v>
      </c>
      <c r="Q52" s="136">
        <v>3.1727798700000004E-2</v>
      </c>
      <c r="R52" s="136">
        <v>3.1727798700000004E-2</v>
      </c>
      <c r="S52" s="136">
        <v>3.1727798700000004E-2</v>
      </c>
      <c r="T52" s="136">
        <v>3.1727798700000004E-2</v>
      </c>
      <c r="U52" s="136">
        <v>3.1727798700000004E-2</v>
      </c>
      <c r="V52" s="136">
        <v>3.1727798700000004E-2</v>
      </c>
      <c r="W52" s="136">
        <v>3.5460480900000001E-2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6.2211369999999997</v>
      </c>
      <c r="AL52" s="147" t="s">
        <v>401</v>
      </c>
    </row>
    <row r="53" spans="1:38" s="2" customFormat="1" ht="26.25" customHeight="1" thickBot="1" x14ac:dyDescent="0.25">
      <c r="A53" s="63" t="s">
        <v>119</v>
      </c>
      <c r="B53" s="67" t="s">
        <v>129</v>
      </c>
      <c r="C53" s="69" t="s">
        <v>130</v>
      </c>
      <c r="D53" s="66"/>
      <c r="E53" s="136" t="s">
        <v>385</v>
      </c>
      <c r="F53" s="136">
        <v>3.1840578665528092</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1.5920289332764046</v>
      </c>
      <c r="AL53" s="147" t="s">
        <v>402</v>
      </c>
    </row>
    <row r="54" spans="1:38" s="2" customFormat="1" ht="37.5" customHeight="1" thickBot="1" x14ac:dyDescent="0.25">
      <c r="A54" s="63" t="s">
        <v>119</v>
      </c>
      <c r="B54" s="67" t="s">
        <v>131</v>
      </c>
      <c r="C54" s="69" t="s">
        <v>132</v>
      </c>
      <c r="D54" s="66"/>
      <c r="E54" s="136" t="s">
        <v>385</v>
      </c>
      <c r="F54" s="136">
        <v>8.1155000000000008</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81155</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7.7307024587620579E-2</v>
      </c>
      <c r="J57" s="136">
        <v>0.18236878410338267</v>
      </c>
      <c r="K57" s="136">
        <v>0.44889142794277526</v>
      </c>
      <c r="L57" s="136">
        <v>2.3192107376286174E-3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2835.75</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8.27913473280378E-3</v>
      </c>
      <c r="J58" s="136">
        <v>9.9349600775358801E-2</v>
      </c>
      <c r="K58" s="136">
        <v>0.82791336728713294</v>
      </c>
      <c r="L58" s="136">
        <v>3.8084019770897386E-5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1076</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8.5611578071562375E-2</v>
      </c>
      <c r="J59" s="136">
        <v>8.937472436042225E-2</v>
      </c>
      <c r="K59" s="136">
        <v>9.4078657221497108E-2</v>
      </c>
      <c r="L59" s="136">
        <v>5.3079178404368675E-5</v>
      </c>
      <c r="M59" s="136" t="s">
        <v>392</v>
      </c>
      <c r="N59" s="136">
        <v>0.27253539342213773</v>
      </c>
      <c r="O59" s="136">
        <v>5.7909646879077759E-3</v>
      </c>
      <c r="P59" s="136">
        <v>6.9984599999999974E-4</v>
      </c>
      <c r="Q59" s="136">
        <v>1.3994831329110457E-2</v>
      </c>
      <c r="R59" s="136">
        <v>1.7855474454382306E-2</v>
      </c>
      <c r="S59" s="136">
        <v>1.6329739999999995E-3</v>
      </c>
      <c r="T59" s="136">
        <v>1.1581929375815552E-2</v>
      </c>
      <c r="U59" s="136">
        <v>7.2387058598847198E-2</v>
      </c>
      <c r="V59" s="136">
        <v>8.6314339999999976E-2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233.28199999999993</v>
      </c>
      <c r="AL59" s="147" t="s">
        <v>407</v>
      </c>
    </row>
    <row r="60" spans="1:38" s="2" customFormat="1" ht="26.25" customHeight="1" thickBot="1" x14ac:dyDescent="0.25">
      <c r="A60" s="63" t="s">
        <v>53</v>
      </c>
      <c r="B60" s="71" t="s">
        <v>142</v>
      </c>
      <c r="C60" s="64" t="s">
        <v>143</v>
      </c>
      <c r="D60" s="110"/>
      <c r="E60" s="136">
        <v>7.9963342812374005E-3</v>
      </c>
      <c r="F60" s="136">
        <v>1.6243124862466878E-4</v>
      </c>
      <c r="G60" s="136">
        <v>6.7525807433436334E-3</v>
      </c>
      <c r="H60" s="136" t="s">
        <v>385</v>
      </c>
      <c r="I60" s="136">
        <v>1.7721024741910246E-3</v>
      </c>
      <c r="J60" s="136">
        <v>2.1260646095332351E-2</v>
      </c>
      <c r="K60" s="136">
        <v>0.17716546262163355</v>
      </c>
      <c r="L60" s="136" t="s">
        <v>385</v>
      </c>
      <c r="M60" s="136">
        <v>2.180685719502742E-2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17.413923448784036</v>
      </c>
      <c r="AG60" s="138">
        <v>25.636161542025224</v>
      </c>
      <c r="AH60" s="138">
        <v>15.601444293936636</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0.10737481940257282</v>
      </c>
      <c r="J61" s="136">
        <v>1.0737481940257281</v>
      </c>
      <c r="K61" s="136">
        <v>3.5836424419519997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3.7181430034662943</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0.34061864939464048</v>
      </c>
      <c r="F63" s="136">
        <v>0.17311922852597508</v>
      </c>
      <c r="G63" s="136">
        <v>0.18470091102285696</v>
      </c>
      <c r="H63" s="136">
        <v>7.419551892214215E-4</v>
      </c>
      <c r="I63" s="136">
        <v>0.11098295153652074</v>
      </c>
      <c r="J63" s="136">
        <v>0.11911920476222561</v>
      </c>
      <c r="K63" s="136">
        <v>0.15050696997558058</v>
      </c>
      <c r="L63" s="136" t="s">
        <v>393</v>
      </c>
      <c r="M63" s="136">
        <v>1.2966208320677686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68.637044754623517</v>
      </c>
      <c r="AG63" s="138">
        <v>211.98794111456596</v>
      </c>
      <c r="AH63" s="138">
        <v>1861.5500059496731</v>
      </c>
      <c r="AI63" s="138" t="s">
        <v>390</v>
      </c>
      <c r="AJ63" s="138" t="s">
        <v>385</v>
      </c>
      <c r="AK63" s="138" t="s">
        <v>385</v>
      </c>
      <c r="AL63" s="147" t="s">
        <v>399</v>
      </c>
    </row>
    <row r="64" spans="1:38" s="2" customFormat="1" ht="26.25" customHeight="1" thickBot="1" x14ac:dyDescent="0.25">
      <c r="A64" s="63" t="s">
        <v>53</v>
      </c>
      <c r="B64" s="71" t="s">
        <v>150</v>
      </c>
      <c r="C64" s="64" t="s">
        <v>151</v>
      </c>
      <c r="D64" s="65"/>
      <c r="E64" s="136">
        <v>0.21362649991094851</v>
      </c>
      <c r="F64" s="136">
        <v>3.8395301722742138E-3</v>
      </c>
      <c r="G64" s="136">
        <v>1.1157219649622744E-3</v>
      </c>
      <c r="H64" s="136">
        <v>3.5999999999999995E-3</v>
      </c>
      <c r="I64" s="136">
        <v>2.1224532191467908E-2</v>
      </c>
      <c r="J64" s="136">
        <v>3.5374221824281675E-2</v>
      </c>
      <c r="K64" s="136">
        <v>5.8957037033289077E-2</v>
      </c>
      <c r="L64" s="136" t="s">
        <v>385</v>
      </c>
      <c r="M64" s="136">
        <v>7.0187939246624143E-2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385</v>
      </c>
      <c r="AH64" s="138">
        <v>5996.5858687770624</v>
      </c>
      <c r="AI64" s="138" t="s">
        <v>385</v>
      </c>
      <c r="AJ64" s="138" t="s">
        <v>385</v>
      </c>
      <c r="AK64" s="138">
        <v>360</v>
      </c>
      <c r="AL64" s="147" t="s">
        <v>411</v>
      </c>
    </row>
    <row r="65" spans="1:38" s="2" customFormat="1" ht="26.25" customHeight="1" thickBot="1" x14ac:dyDescent="0.25">
      <c r="A65" s="63" t="s">
        <v>53</v>
      </c>
      <c r="B65" s="67" t="s">
        <v>152</v>
      </c>
      <c r="C65" s="64" t="s">
        <v>153</v>
      </c>
      <c r="D65" s="65"/>
      <c r="E65" s="136">
        <v>0.17407513229980398</v>
      </c>
      <c r="F65" s="136" t="s">
        <v>385</v>
      </c>
      <c r="G65" s="136" t="s">
        <v>385</v>
      </c>
      <c r="H65" s="136">
        <v>3.9029395578774636E-3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400.54</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t="s">
        <v>390</v>
      </c>
      <c r="F67" s="136" t="s">
        <v>390</v>
      </c>
      <c r="G67" s="136" t="s">
        <v>390</v>
      </c>
      <c r="H67" s="136" t="s">
        <v>390</v>
      </c>
      <c r="I67" s="136" t="s">
        <v>390</v>
      </c>
      <c r="J67" s="136" t="s">
        <v>390</v>
      </c>
      <c r="K67" s="136" t="s">
        <v>390</v>
      </c>
      <c r="L67" s="136" t="s">
        <v>390</v>
      </c>
      <c r="M67" s="136" t="s">
        <v>390</v>
      </c>
      <c r="N67" s="136" t="s">
        <v>390</v>
      </c>
      <c r="O67" s="136" t="s">
        <v>390</v>
      </c>
      <c r="P67" s="136" t="s">
        <v>390</v>
      </c>
      <c r="Q67" s="136" t="s">
        <v>390</v>
      </c>
      <c r="R67" s="136" t="s">
        <v>390</v>
      </c>
      <c r="S67" s="136" t="s">
        <v>390</v>
      </c>
      <c r="T67" s="136" t="s">
        <v>390</v>
      </c>
      <c r="U67" s="136" t="s">
        <v>390</v>
      </c>
      <c r="V67" s="136" t="s">
        <v>390</v>
      </c>
      <c r="W67" s="136" t="s">
        <v>390</v>
      </c>
      <c r="X67" s="136" t="s">
        <v>390</v>
      </c>
      <c r="Y67" s="136" t="s">
        <v>390</v>
      </c>
      <c r="Z67" s="136" t="s">
        <v>390</v>
      </c>
      <c r="AA67" s="136" t="s">
        <v>390</v>
      </c>
      <c r="AB67" s="136" t="s">
        <v>390</v>
      </c>
      <c r="AC67" s="136" t="s">
        <v>390</v>
      </c>
      <c r="AD67" s="136" t="s">
        <v>390</v>
      </c>
      <c r="AE67" s="137"/>
      <c r="AF67" s="138" t="s">
        <v>390</v>
      </c>
      <c r="AG67" s="138" t="s">
        <v>390</v>
      </c>
      <c r="AH67" s="138" t="s">
        <v>390</v>
      </c>
      <c r="AI67" s="138" t="s">
        <v>390</v>
      </c>
      <c r="AJ67" s="138" t="s">
        <v>390</v>
      </c>
      <c r="AK67" s="138" t="s">
        <v>390</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0.69517687473825884</v>
      </c>
      <c r="F70" s="136">
        <v>2.9145648412682186</v>
      </c>
      <c r="G70" s="136">
        <v>1.6182077781731095</v>
      </c>
      <c r="H70" s="136">
        <v>0.23729105248125598</v>
      </c>
      <c r="I70" s="136">
        <v>0.18824464064269106</v>
      </c>
      <c r="J70" s="136">
        <v>0.29539276121492791</v>
      </c>
      <c r="K70" s="136">
        <v>0.44878787956002697</v>
      </c>
      <c r="L70" s="136">
        <v>3.3884035315684389E-3</v>
      </c>
      <c r="M70" s="136">
        <v>4.1267998069486636</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175.57542961378303</v>
      </c>
      <c r="AG70" s="138" t="s">
        <v>390</v>
      </c>
      <c r="AH70" s="138">
        <v>1798.6118752488171</v>
      </c>
      <c r="AI70" s="138" t="s">
        <v>390</v>
      </c>
      <c r="AJ70" s="138" t="s">
        <v>390</v>
      </c>
      <c r="AK70" s="138" t="s">
        <v>385</v>
      </c>
      <c r="AL70" s="147" t="s">
        <v>399</v>
      </c>
    </row>
    <row r="71" spans="1:38" s="2" customFormat="1" ht="26.25" customHeight="1" thickBot="1" x14ac:dyDescent="0.25">
      <c r="A71" s="63" t="s">
        <v>53</v>
      </c>
      <c r="B71" s="63" t="s">
        <v>163</v>
      </c>
      <c r="C71" s="64" t="s">
        <v>164</v>
      </c>
      <c r="D71" s="70"/>
      <c r="E71" s="136">
        <v>6.1304314804027675E-5</v>
      </c>
      <c r="F71" s="136">
        <v>3.113834529265552</v>
      </c>
      <c r="G71" s="136">
        <v>1.961324556499283E-6</v>
      </c>
      <c r="H71" s="136">
        <v>1.2001499781184916E-4</v>
      </c>
      <c r="I71" s="136">
        <v>1.7286591586222562E-6</v>
      </c>
      <c r="J71" s="136">
        <v>2.1661779167256083E-6</v>
      </c>
      <c r="K71" s="136">
        <v>2.1877750516174509E-6</v>
      </c>
      <c r="L71" s="136" t="s">
        <v>393</v>
      </c>
      <c r="M71" s="136">
        <v>1.3086570178994073E-5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t="s">
        <v>385</v>
      </c>
      <c r="AI71" s="138" t="s">
        <v>390</v>
      </c>
      <c r="AJ71" s="138" t="s">
        <v>390</v>
      </c>
      <c r="AK71" s="138" t="s">
        <v>385</v>
      </c>
      <c r="AL71" s="147" t="s">
        <v>399</v>
      </c>
    </row>
    <row r="72" spans="1:38" s="2" customFormat="1" ht="26.25" customHeight="1" thickBot="1" x14ac:dyDescent="0.25">
      <c r="A72" s="63" t="s">
        <v>53</v>
      </c>
      <c r="B72" s="63" t="s">
        <v>165</v>
      </c>
      <c r="C72" s="64" t="s">
        <v>166</v>
      </c>
      <c r="D72" s="65"/>
      <c r="E72" s="136">
        <v>3.2565476643545503</v>
      </c>
      <c r="F72" s="136">
        <v>0.22430021381972154</v>
      </c>
      <c r="G72" s="136">
        <v>7.7579754155904697</v>
      </c>
      <c r="H72" s="136">
        <v>1.08997981571085E-3</v>
      </c>
      <c r="I72" s="136">
        <v>1.1859360104239975</v>
      </c>
      <c r="J72" s="136">
        <v>1.8758491744869414</v>
      </c>
      <c r="K72" s="136">
        <v>8.0129527622959653</v>
      </c>
      <c r="L72" s="136">
        <v>4.2693696375263913E-3</v>
      </c>
      <c r="M72" s="136">
        <v>63.838638400290144</v>
      </c>
      <c r="N72" s="136">
        <v>19.701529422188656</v>
      </c>
      <c r="O72" s="136">
        <v>9.0197977493263887E-2</v>
      </c>
      <c r="P72" s="136">
        <v>0.20274691501649023</v>
      </c>
      <c r="Q72" s="136">
        <v>0.52584598980509256</v>
      </c>
      <c r="R72" s="136">
        <v>0.82387161387532304</v>
      </c>
      <c r="S72" s="136">
        <v>1.5349070303081622</v>
      </c>
      <c r="T72" s="136">
        <v>0.94459975128793183</v>
      </c>
      <c r="U72" s="136">
        <v>9.0324500000000002E-2</v>
      </c>
      <c r="V72" s="136">
        <v>9.0824271943189778</v>
      </c>
      <c r="W72" s="136">
        <v>35.252744</v>
      </c>
      <c r="X72" s="136" t="s">
        <v>393</v>
      </c>
      <c r="Y72" s="136" t="s">
        <v>393</v>
      </c>
      <c r="Z72" s="136" t="s">
        <v>393</v>
      </c>
      <c r="AA72" s="136" t="s">
        <v>393</v>
      </c>
      <c r="AB72" s="136">
        <v>10.60239992</v>
      </c>
      <c r="AC72" s="136">
        <v>0.11946</v>
      </c>
      <c r="AD72" s="136">
        <v>18.9414525</v>
      </c>
      <c r="AE72" s="137"/>
      <c r="AF72" s="138">
        <v>4.9484781371583546</v>
      </c>
      <c r="AG72" s="138">
        <v>55928.993105754795</v>
      </c>
      <c r="AH72" s="138">
        <v>5845.8628612029706</v>
      </c>
      <c r="AI72" s="138" t="s">
        <v>390</v>
      </c>
      <c r="AJ72" s="138" t="s">
        <v>390</v>
      </c>
      <c r="AK72" s="138">
        <v>7433.7290000000003</v>
      </c>
      <c r="AL72" s="147" t="s">
        <v>429</v>
      </c>
    </row>
    <row r="73" spans="1:38" s="2" customFormat="1" ht="26.25" customHeight="1" thickBot="1" x14ac:dyDescent="0.25">
      <c r="A73" s="63" t="s">
        <v>53</v>
      </c>
      <c r="B73" s="63" t="s">
        <v>167</v>
      </c>
      <c r="C73" s="64" t="s">
        <v>168</v>
      </c>
      <c r="D73" s="65"/>
      <c r="E73" s="136">
        <v>0.431656857024314</v>
      </c>
      <c r="F73" s="136">
        <v>3.7626701423227014E-2</v>
      </c>
      <c r="G73" s="136">
        <v>0.29144449582462162</v>
      </c>
      <c r="H73" s="136">
        <v>2.1849033055556387E-5</v>
      </c>
      <c r="I73" s="136">
        <v>0.1542823049434118</v>
      </c>
      <c r="J73" s="136">
        <v>0.19560879645025503</v>
      </c>
      <c r="K73" s="136">
        <v>0.21745617776378404</v>
      </c>
      <c r="L73" s="136">
        <v>1.542823049434118E-2</v>
      </c>
      <c r="M73" s="136">
        <v>2.8994568719917733</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346.64663769316888</v>
      </c>
      <c r="AH73" s="138">
        <v>557.73485493091187</v>
      </c>
      <c r="AI73" s="138" t="s">
        <v>390</v>
      </c>
      <c r="AJ73" s="138" t="s">
        <v>390</v>
      </c>
      <c r="AK73" s="138">
        <v>169</v>
      </c>
      <c r="AL73" s="147" t="s">
        <v>418</v>
      </c>
    </row>
    <row r="74" spans="1:38" s="2" customFormat="1" ht="26.25" customHeight="1" thickBot="1" x14ac:dyDescent="0.25">
      <c r="A74" s="63" t="s">
        <v>53</v>
      </c>
      <c r="B74" s="63" t="s">
        <v>169</v>
      </c>
      <c r="C74" s="64" t="s">
        <v>170</v>
      </c>
      <c r="D74" s="65"/>
      <c r="E74" s="136">
        <v>0.22584170496639971</v>
      </c>
      <c r="F74" s="136">
        <v>1.557482748618568E-3</v>
      </c>
      <c r="G74" s="136">
        <v>0.71641385881320818</v>
      </c>
      <c r="H74" s="136" t="s">
        <v>393</v>
      </c>
      <c r="I74" s="136">
        <v>4.8379609239032229E-2</v>
      </c>
      <c r="J74" s="136">
        <v>5.4476875466964711E-2</v>
      </c>
      <c r="K74" s="136">
        <v>5.9069993180966895E-2</v>
      </c>
      <c r="L74" s="136">
        <v>1.1127310124977412E-3</v>
      </c>
      <c r="M74" s="136">
        <v>5.7010123825349606</v>
      </c>
      <c r="N74" s="136" t="s">
        <v>393</v>
      </c>
      <c r="O74" s="136" t="s">
        <v>393</v>
      </c>
      <c r="P74" s="136" t="s">
        <v>393</v>
      </c>
      <c r="Q74" s="136" t="s">
        <v>393</v>
      </c>
      <c r="R74" s="136" t="s">
        <v>393</v>
      </c>
      <c r="S74" s="136" t="s">
        <v>393</v>
      </c>
      <c r="T74" s="136" t="s">
        <v>393</v>
      </c>
      <c r="U74" s="136" t="s">
        <v>393</v>
      </c>
      <c r="V74" s="136" t="s">
        <v>393</v>
      </c>
      <c r="W74" s="136" t="s">
        <v>393</v>
      </c>
      <c r="X74" s="136">
        <v>0.60660000000000003</v>
      </c>
      <c r="Y74" s="136">
        <v>0.60660000000000003</v>
      </c>
      <c r="Z74" s="136">
        <v>0.60660000000000003</v>
      </c>
      <c r="AA74" s="136">
        <v>7.4140000000000011E-2</v>
      </c>
      <c r="AB74" s="136">
        <v>1.8939400000000002</v>
      </c>
      <c r="AC74" s="136" t="s">
        <v>393</v>
      </c>
      <c r="AD74" s="136" t="s">
        <v>385</v>
      </c>
      <c r="AE74" s="137"/>
      <c r="AF74" s="138">
        <v>1.9156810037043202E-2</v>
      </c>
      <c r="AG74" s="138" t="s">
        <v>390</v>
      </c>
      <c r="AH74" s="138">
        <v>10467.166616614086</v>
      </c>
      <c r="AI74" s="138">
        <v>79.644752130949129</v>
      </c>
      <c r="AJ74" s="138">
        <v>94.543546821758966</v>
      </c>
      <c r="AK74" s="138">
        <v>67.400000000000006</v>
      </c>
      <c r="AL74" s="147" t="s">
        <v>419</v>
      </c>
    </row>
    <row r="75" spans="1:38" s="2" customFormat="1" ht="26.25" customHeight="1" thickBot="1" x14ac:dyDescent="0.25">
      <c r="A75" s="63" t="s">
        <v>53</v>
      </c>
      <c r="B75" s="63" t="s">
        <v>171</v>
      </c>
      <c r="C75" s="64" t="s">
        <v>172</v>
      </c>
      <c r="D75" s="70"/>
      <c r="E75" s="136">
        <v>1.2004875565106843</v>
      </c>
      <c r="F75" s="136">
        <v>1.0561691789716846E-2</v>
      </c>
      <c r="G75" s="136">
        <v>0.56040749100911924</v>
      </c>
      <c r="H75" s="136">
        <v>9.891802576274557E-4</v>
      </c>
      <c r="I75" s="136">
        <v>2.8388102092006626E-3</v>
      </c>
      <c r="J75" s="136">
        <v>3.4065642908078911E-2</v>
      </c>
      <c r="K75" s="136">
        <v>0.28388030435710104</v>
      </c>
      <c r="L75" s="136" t="s">
        <v>393</v>
      </c>
      <c r="M75" s="136">
        <v>3.8679029732580754</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855.14278774309651</v>
      </c>
      <c r="AG75" s="138" t="s">
        <v>390</v>
      </c>
      <c r="AH75" s="138">
        <v>3093.6635399183356</v>
      </c>
      <c r="AI75" s="138" t="s">
        <v>390</v>
      </c>
      <c r="AJ75" s="138" t="s">
        <v>390</v>
      </c>
      <c r="AK75" s="138">
        <v>345.3881201458463</v>
      </c>
      <c r="AL75" s="147" t="s">
        <v>420</v>
      </c>
    </row>
    <row r="76" spans="1:38" s="2" customFormat="1" ht="26.25" customHeight="1" thickBot="1" x14ac:dyDescent="0.25">
      <c r="A76" s="63" t="s">
        <v>53</v>
      </c>
      <c r="B76" s="63" t="s">
        <v>173</v>
      </c>
      <c r="C76" s="64" t="s">
        <v>174</v>
      </c>
      <c r="D76" s="65"/>
      <c r="E76" s="136" t="s">
        <v>390</v>
      </c>
      <c r="F76" s="136" t="s">
        <v>390</v>
      </c>
      <c r="G76" s="136" t="s">
        <v>390</v>
      </c>
      <c r="H76" s="136" t="s">
        <v>390</v>
      </c>
      <c r="I76" s="136" t="s">
        <v>390</v>
      </c>
      <c r="J76" s="136" t="s">
        <v>390</v>
      </c>
      <c r="K76" s="136" t="s">
        <v>390</v>
      </c>
      <c r="L76" s="136" t="s">
        <v>390</v>
      </c>
      <c r="M76" s="136" t="s">
        <v>390</v>
      </c>
      <c r="N76" s="136" t="s">
        <v>390</v>
      </c>
      <c r="O76" s="136" t="s">
        <v>390</v>
      </c>
      <c r="P76" s="136" t="s">
        <v>390</v>
      </c>
      <c r="Q76" s="136" t="s">
        <v>390</v>
      </c>
      <c r="R76" s="136" t="s">
        <v>390</v>
      </c>
      <c r="S76" s="136" t="s">
        <v>390</v>
      </c>
      <c r="T76" s="136" t="s">
        <v>390</v>
      </c>
      <c r="U76" s="136" t="s">
        <v>390</v>
      </c>
      <c r="V76" s="136" t="s">
        <v>390</v>
      </c>
      <c r="W76" s="136" t="s">
        <v>390</v>
      </c>
      <c r="X76" s="136" t="s">
        <v>390</v>
      </c>
      <c r="Y76" s="136" t="s">
        <v>390</v>
      </c>
      <c r="Z76" s="136" t="s">
        <v>390</v>
      </c>
      <c r="AA76" s="136" t="s">
        <v>390</v>
      </c>
      <c r="AB76" s="136" t="s">
        <v>390</v>
      </c>
      <c r="AC76" s="136" t="s">
        <v>390</v>
      </c>
      <c r="AD76" s="136" t="s">
        <v>390</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1.6073874701656339E-2</v>
      </c>
      <c r="F78" s="136">
        <v>3.5623847096722902E-3</v>
      </c>
      <c r="G78" s="136">
        <v>9.8350059060964591E-3</v>
      </c>
      <c r="H78" s="136" t="s">
        <v>393</v>
      </c>
      <c r="I78" s="136">
        <v>4.8017671611972389E-3</v>
      </c>
      <c r="J78" s="136">
        <v>6.0867468030996377E-3</v>
      </c>
      <c r="K78" s="136">
        <v>1.4514869511343181E-2</v>
      </c>
      <c r="L78" s="136">
        <v>4.8017671611972394E-6</v>
      </c>
      <c r="M78" s="136">
        <v>1.4800126055821889</v>
      </c>
      <c r="N78" s="136">
        <v>0.76165999999999978</v>
      </c>
      <c r="O78" s="136">
        <v>0.32941794999999996</v>
      </c>
      <c r="P78" s="136">
        <v>8.7590899999999991E-4</v>
      </c>
      <c r="Q78" s="136">
        <v>0.17137349999999998</v>
      </c>
      <c r="R78" s="136">
        <v>0.60932799999999987</v>
      </c>
      <c r="S78" s="136">
        <v>1.6185274999999995</v>
      </c>
      <c r="T78" s="136">
        <v>0.36426389499999995</v>
      </c>
      <c r="U78" s="136" t="s">
        <v>393</v>
      </c>
      <c r="V78" s="136" t="s">
        <v>393</v>
      </c>
      <c r="W78" s="136">
        <v>0.95226541499999984</v>
      </c>
      <c r="X78" s="136" t="s">
        <v>393</v>
      </c>
      <c r="Y78" s="136" t="s">
        <v>393</v>
      </c>
      <c r="Z78" s="136" t="s">
        <v>393</v>
      </c>
      <c r="AA78" s="136" t="s">
        <v>393</v>
      </c>
      <c r="AB78" s="136" t="s">
        <v>393</v>
      </c>
      <c r="AC78" s="136" t="s">
        <v>393</v>
      </c>
      <c r="AD78" s="136">
        <v>3.4274699999999999E-5</v>
      </c>
      <c r="AE78" s="137"/>
      <c r="AF78" s="138" t="s">
        <v>390</v>
      </c>
      <c r="AG78" s="138">
        <v>126.69989537263226</v>
      </c>
      <c r="AH78" s="138">
        <v>138.15256617291911</v>
      </c>
      <c r="AI78" s="138" t="s">
        <v>390</v>
      </c>
      <c r="AJ78" s="138" t="s">
        <v>390</v>
      </c>
      <c r="AK78" s="138">
        <v>38.082999999999998</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0.2656938539171152</v>
      </c>
      <c r="F80" s="136">
        <v>0.10944053665873678</v>
      </c>
      <c r="G80" s="136">
        <v>0.20217453211018188</v>
      </c>
      <c r="H80" s="136">
        <v>8.7144231565553839E-3</v>
      </c>
      <c r="I80" s="136">
        <v>0.1006056026431925</v>
      </c>
      <c r="J80" s="136">
        <v>0.12358843240290408</v>
      </c>
      <c r="K80" s="136">
        <v>0.13740412737102251</v>
      </c>
      <c r="L80" s="136" t="s">
        <v>393</v>
      </c>
      <c r="M80" s="136">
        <v>1.1643126450043371</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1.5480152422876271E-3</v>
      </c>
      <c r="AG80" s="138">
        <v>-1.1806264109810751E-4</v>
      </c>
      <c r="AH80" s="138">
        <v>0.16467981565666759</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4.6886518389551011</v>
      </c>
      <c r="G82" s="136" t="s">
        <v>385</v>
      </c>
      <c r="H82" s="136" t="s">
        <v>385</v>
      </c>
      <c r="I82" s="136" t="s">
        <v>393</v>
      </c>
      <c r="J82" s="136" t="s">
        <v>385</v>
      </c>
      <c r="K82" s="136" t="s">
        <v>385</v>
      </c>
      <c r="L82" s="136" t="s">
        <v>385</v>
      </c>
      <c r="M82" s="136" t="s">
        <v>385</v>
      </c>
      <c r="N82" s="136" t="s">
        <v>385</v>
      </c>
      <c r="O82" s="136" t="s">
        <v>385</v>
      </c>
      <c r="P82" s="136">
        <v>2.9667534399999997E-2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5297774</v>
      </c>
      <c r="AL82" s="147" t="s">
        <v>430</v>
      </c>
    </row>
    <row r="83" spans="1:38" s="2" customFormat="1" ht="26.25" customHeight="1" thickBot="1" x14ac:dyDescent="0.25">
      <c r="A83" s="63" t="s">
        <v>53</v>
      </c>
      <c r="B83" s="74" t="s">
        <v>188</v>
      </c>
      <c r="C83" s="75" t="s">
        <v>189</v>
      </c>
      <c r="D83" s="65"/>
      <c r="E83" s="136" t="s">
        <v>393</v>
      </c>
      <c r="F83" s="136">
        <v>7.0451854185006227E-2</v>
      </c>
      <c r="G83" s="136" t="s">
        <v>393</v>
      </c>
      <c r="H83" s="136" t="s">
        <v>385</v>
      </c>
      <c r="I83" s="136">
        <v>1.6311871082530186E-2</v>
      </c>
      <c r="J83" s="136">
        <v>2.1826551213182593E-2</v>
      </c>
      <c r="K83" s="136">
        <v>0.18735996481601314</v>
      </c>
      <c r="L83" s="136">
        <v>9.2977665170422064E-4</v>
      </c>
      <c r="M83" s="136" t="s">
        <v>393</v>
      </c>
      <c r="N83" s="136" t="s">
        <v>385</v>
      </c>
      <c r="O83" s="136" t="s">
        <v>385</v>
      </c>
      <c r="P83" s="136" t="s">
        <v>385</v>
      </c>
      <c r="Q83" s="136" t="s">
        <v>385</v>
      </c>
      <c r="R83" s="136" t="s">
        <v>385</v>
      </c>
      <c r="S83" s="136" t="s">
        <v>385</v>
      </c>
      <c r="T83" s="136" t="s">
        <v>385</v>
      </c>
      <c r="U83" s="136" t="s">
        <v>385</v>
      </c>
      <c r="V83" s="136" t="s">
        <v>385</v>
      </c>
      <c r="W83" s="136">
        <v>2.5675999999999997E-2</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366800</v>
      </c>
      <c r="AL83" s="147" t="s">
        <v>431</v>
      </c>
    </row>
    <row r="84" spans="1:38" s="2" customFormat="1" ht="26.25" customHeight="1" thickBot="1" x14ac:dyDescent="0.25">
      <c r="A84" s="63" t="s">
        <v>53</v>
      </c>
      <c r="B84" s="74" t="s">
        <v>190</v>
      </c>
      <c r="C84" s="75" t="s">
        <v>191</v>
      </c>
      <c r="D84" s="65"/>
      <c r="E84" s="136" t="s">
        <v>393</v>
      </c>
      <c r="F84" s="136">
        <v>4.6716722627134097E-2</v>
      </c>
      <c r="G84" s="136" t="s">
        <v>385</v>
      </c>
      <c r="H84" s="136" t="s">
        <v>385</v>
      </c>
      <c r="I84" s="136">
        <v>8.2657236844115092E-2</v>
      </c>
      <c r="J84" s="136">
        <v>0.10358311112928766</v>
      </c>
      <c r="K84" s="136">
        <v>0.1046294236196298</v>
      </c>
      <c r="L84" s="136">
        <v>1.0745440789734961E-3</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130.16999999999999</v>
      </c>
      <c r="AL84" s="147" t="s">
        <v>432</v>
      </c>
    </row>
    <row r="85" spans="1:38" s="2" customFormat="1" ht="26.25" customHeight="1" thickBot="1" x14ac:dyDescent="0.25">
      <c r="A85" s="63" t="s">
        <v>185</v>
      </c>
      <c r="B85" s="69" t="s">
        <v>192</v>
      </c>
      <c r="C85" s="75" t="s">
        <v>373</v>
      </c>
      <c r="D85" s="65"/>
      <c r="E85" s="136" t="s">
        <v>385</v>
      </c>
      <c r="F85" s="136">
        <v>16.291822631203246</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393</v>
      </c>
      <c r="AL85" s="147" t="s">
        <v>433</v>
      </c>
    </row>
    <row r="86" spans="1:38" s="2" customFormat="1" ht="26.25" customHeight="1" thickBot="1" x14ac:dyDescent="0.25">
      <c r="A86" s="63" t="s">
        <v>185</v>
      </c>
      <c r="B86" s="69" t="s">
        <v>193</v>
      </c>
      <c r="C86" s="73" t="s">
        <v>194</v>
      </c>
      <c r="D86" s="65"/>
      <c r="E86" s="136" t="s">
        <v>385</v>
      </c>
      <c r="F86" s="136">
        <v>10.524191215590246</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10.734868320591413</v>
      </c>
      <c r="AL86" s="147" t="s">
        <v>434</v>
      </c>
    </row>
    <row r="87" spans="1:38" s="2" customFormat="1" ht="26.25" customHeight="1" thickBot="1" x14ac:dyDescent="0.25">
      <c r="A87" s="63" t="s">
        <v>185</v>
      </c>
      <c r="B87" s="69" t="s">
        <v>195</v>
      </c>
      <c r="C87" s="73" t="s">
        <v>196</v>
      </c>
      <c r="D87" s="65"/>
      <c r="E87" s="136" t="s">
        <v>385</v>
      </c>
      <c r="F87" s="136">
        <v>6.416619950932409E-2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9.0541317895104834E-2</v>
      </c>
      <c r="AL87" s="147" t="s">
        <v>434</v>
      </c>
    </row>
    <row r="88" spans="1:38" s="2" customFormat="1" ht="26.25" customHeight="1" thickBot="1" x14ac:dyDescent="0.25">
      <c r="A88" s="63" t="s">
        <v>185</v>
      </c>
      <c r="B88" s="69" t="s">
        <v>197</v>
      </c>
      <c r="C88" s="73" t="s">
        <v>198</v>
      </c>
      <c r="D88" s="65"/>
      <c r="E88" s="136" t="s">
        <v>393</v>
      </c>
      <c r="F88" s="136">
        <v>4.2144420793590713</v>
      </c>
      <c r="G88" s="136" t="s">
        <v>393</v>
      </c>
      <c r="H88" s="136" t="s">
        <v>393</v>
      </c>
      <c r="I88" s="136" t="s">
        <v>393</v>
      </c>
      <c r="J88" s="136" t="s">
        <v>393</v>
      </c>
      <c r="K88" s="136" t="s">
        <v>393</v>
      </c>
      <c r="L88" s="136" t="s">
        <v>393</v>
      </c>
      <c r="M88" s="136" t="s">
        <v>393</v>
      </c>
      <c r="N88" s="136" t="s">
        <v>393</v>
      </c>
      <c r="O88" s="136">
        <v>1.3016999999999999E-5</v>
      </c>
      <c r="P88" s="136" t="s">
        <v>393</v>
      </c>
      <c r="Q88" s="136">
        <v>6.5084999999999991E-5</v>
      </c>
      <c r="R88" s="136">
        <v>7.8101999999999989E-4</v>
      </c>
      <c r="S88" s="136" t="s">
        <v>393</v>
      </c>
      <c r="T88" s="136">
        <v>6.5084999999999995E-3</v>
      </c>
      <c r="U88" s="136">
        <v>6.5084999999999991E-5</v>
      </c>
      <c r="V88" s="136" t="s">
        <v>393</v>
      </c>
      <c r="W88" s="136" t="s">
        <v>393</v>
      </c>
      <c r="X88" s="136" t="s">
        <v>393</v>
      </c>
      <c r="Y88" s="136" t="s">
        <v>393</v>
      </c>
      <c r="Z88" s="136" t="s">
        <v>393</v>
      </c>
      <c r="AA88" s="136" t="s">
        <v>393</v>
      </c>
      <c r="AB88" s="136">
        <v>0.33193349999999994</v>
      </c>
      <c r="AC88" s="136" t="s">
        <v>393</v>
      </c>
      <c r="AD88" s="136" t="s">
        <v>393</v>
      </c>
      <c r="AE88" s="137"/>
      <c r="AF88" s="138" t="s">
        <v>385</v>
      </c>
      <c r="AG88" s="138" t="s">
        <v>385</v>
      </c>
      <c r="AH88" s="138" t="s">
        <v>385</v>
      </c>
      <c r="AI88" s="138" t="s">
        <v>385</v>
      </c>
      <c r="AJ88" s="138" t="s">
        <v>385</v>
      </c>
      <c r="AK88" s="138">
        <v>7.2725508000001424</v>
      </c>
      <c r="AL88" s="147" t="s">
        <v>434</v>
      </c>
    </row>
    <row r="89" spans="1:38" s="2" customFormat="1" ht="26.25" customHeight="1" thickBot="1" x14ac:dyDescent="0.25">
      <c r="A89" s="63" t="s">
        <v>185</v>
      </c>
      <c r="B89" s="69" t="s">
        <v>199</v>
      </c>
      <c r="C89" s="73" t="s">
        <v>200</v>
      </c>
      <c r="D89" s="65"/>
      <c r="E89" s="136" t="s">
        <v>385</v>
      </c>
      <c r="F89" s="136">
        <v>2.1784217935547932</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4.4813077065675975</v>
      </c>
      <c r="AL89" s="147" t="s">
        <v>434</v>
      </c>
    </row>
    <row r="90" spans="1:38" s="7" customFormat="1" ht="26.25" customHeight="1" thickBot="1" x14ac:dyDescent="0.25">
      <c r="A90" s="63" t="s">
        <v>185</v>
      </c>
      <c r="B90" s="69" t="s">
        <v>201</v>
      </c>
      <c r="C90" s="73" t="s">
        <v>202</v>
      </c>
      <c r="D90" s="65"/>
      <c r="E90" s="136" t="s">
        <v>385</v>
      </c>
      <c r="F90" s="136">
        <v>2.4727587130419661</v>
      </c>
      <c r="G90" s="136">
        <v>1.4720146206075367E-2</v>
      </c>
      <c r="H90" s="136" t="s">
        <v>385</v>
      </c>
      <c r="I90" s="136" t="s">
        <v>385</v>
      </c>
      <c r="J90" s="136" t="s">
        <v>385</v>
      </c>
      <c r="K90" s="136" t="s">
        <v>385</v>
      </c>
      <c r="L90" s="136" t="s">
        <v>385</v>
      </c>
      <c r="M90" s="136" t="s">
        <v>385</v>
      </c>
      <c r="N90" s="136">
        <v>1.5701489286480393E-4</v>
      </c>
      <c r="O90" s="136">
        <v>1.9626861608100477E-4</v>
      </c>
      <c r="P90" s="136">
        <v>9.8134308040502387E-5</v>
      </c>
      <c r="Q90" s="136">
        <v>2.1589547768910541E-4</v>
      </c>
      <c r="R90" s="136">
        <v>1.3738803125670345E-4</v>
      </c>
      <c r="S90" s="136">
        <v>9.8134308040502387E-5</v>
      </c>
      <c r="T90" s="136">
        <v>9.8134308040502387E-5</v>
      </c>
      <c r="U90" s="136">
        <v>7.8507446432401963E-5</v>
      </c>
      <c r="V90" s="136">
        <v>3.6898499823228912</v>
      </c>
      <c r="W90" s="136" t="s">
        <v>385</v>
      </c>
      <c r="X90" s="136" t="s">
        <v>385</v>
      </c>
      <c r="Y90" s="136" t="s">
        <v>385</v>
      </c>
      <c r="Z90" s="136" t="s">
        <v>385</v>
      </c>
      <c r="AA90" s="136" t="s">
        <v>385</v>
      </c>
      <c r="AB90" s="136" t="s">
        <v>385</v>
      </c>
      <c r="AC90" s="136" t="s">
        <v>385</v>
      </c>
      <c r="AD90" s="136" t="s">
        <v>385</v>
      </c>
      <c r="AE90" s="137"/>
      <c r="AF90" s="136" t="s">
        <v>385</v>
      </c>
      <c r="AG90" s="136" t="s">
        <v>385</v>
      </c>
      <c r="AH90" s="136" t="s">
        <v>385</v>
      </c>
      <c r="AI90" s="136" t="s">
        <v>385</v>
      </c>
      <c r="AJ90" s="136" t="s">
        <v>385</v>
      </c>
      <c r="AK90" s="136">
        <v>0.56441365539744215</v>
      </c>
      <c r="AL90" s="145" t="s">
        <v>434</v>
      </c>
    </row>
    <row r="91" spans="1:38" s="2" customFormat="1" ht="26.25" customHeight="1" thickBot="1" x14ac:dyDescent="0.25">
      <c r="A91" s="63" t="s">
        <v>185</v>
      </c>
      <c r="B91" s="67" t="s">
        <v>374</v>
      </c>
      <c r="C91" s="69" t="s">
        <v>203</v>
      </c>
      <c r="D91" s="65"/>
      <c r="E91" s="136">
        <v>1.2128177702719995E-3</v>
      </c>
      <c r="F91" s="136">
        <v>3.2372259075199986E-3</v>
      </c>
      <c r="G91" s="136">
        <v>1.032698277440001E-4</v>
      </c>
      <c r="H91" s="136">
        <v>2.775720561199999E-3</v>
      </c>
      <c r="I91" s="136">
        <v>1.8060680960255957E-2</v>
      </c>
      <c r="J91" s="136">
        <v>1.8062321651095413E-2</v>
      </c>
      <c r="K91" s="136">
        <v>1.8062660526589766E-2</v>
      </c>
      <c r="L91" s="136">
        <v>8.1265071851999958E-3</v>
      </c>
      <c r="M91" s="136">
        <v>3.7098039319279984E-2</v>
      </c>
      <c r="N91" s="136">
        <v>2.6809120844800024E-2</v>
      </c>
      <c r="O91" s="136">
        <v>3.6623900258559985E-3</v>
      </c>
      <c r="P91" s="136">
        <v>1.9491325104000021E-6</v>
      </c>
      <c r="Q91" s="136">
        <v>4.5479758576000039E-5</v>
      </c>
      <c r="R91" s="136">
        <v>5.3344679232000044E-4</v>
      </c>
      <c r="S91" s="136">
        <v>1.8794497368000013E-2</v>
      </c>
      <c r="T91" s="136">
        <v>2.8317497016E-3</v>
      </c>
      <c r="U91" s="136" t="s">
        <v>393</v>
      </c>
      <c r="V91" s="136">
        <v>1.0696670357600007E-2</v>
      </c>
      <c r="W91" s="136">
        <v>6.6884832799999974E-5</v>
      </c>
      <c r="X91" s="136">
        <v>7.4242164407999962E-5</v>
      </c>
      <c r="Y91" s="136">
        <v>3.0098174759999985E-5</v>
      </c>
      <c r="Z91" s="136">
        <v>3.0098174759999985E-5</v>
      </c>
      <c r="AA91" s="136">
        <v>3.0098174759999985E-5</v>
      </c>
      <c r="AB91" s="136">
        <v>1.6453668868799992E-4</v>
      </c>
      <c r="AC91" s="136" t="s">
        <v>393</v>
      </c>
      <c r="AD91" s="136" t="s">
        <v>393</v>
      </c>
      <c r="AE91" s="137"/>
      <c r="AF91" s="138" t="s">
        <v>390</v>
      </c>
      <c r="AG91" s="138" t="s">
        <v>390</v>
      </c>
      <c r="AH91" s="138" t="s">
        <v>390</v>
      </c>
      <c r="AI91" s="138" t="s">
        <v>390</v>
      </c>
      <c r="AJ91" s="138" t="s">
        <v>390</v>
      </c>
      <c r="AK91" s="138">
        <v>0.70304363519999979</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1.7515993313295855E-2</v>
      </c>
      <c r="J92" s="136">
        <v>6.542940651802015E-2</v>
      </c>
      <c r="K92" s="136">
        <v>0.16042330097864727</v>
      </c>
      <c r="L92" s="136">
        <v>4.554158261456922E-4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179.23148100140679</v>
      </c>
      <c r="AL92" s="147" t="s">
        <v>426</v>
      </c>
    </row>
    <row r="93" spans="1:38" s="2" customFormat="1" ht="26.25" customHeight="1" thickBot="1" x14ac:dyDescent="0.25">
      <c r="A93" s="63" t="s">
        <v>53</v>
      </c>
      <c r="B93" s="67" t="s">
        <v>206</v>
      </c>
      <c r="C93" s="64" t="s">
        <v>375</v>
      </c>
      <c r="D93" s="70"/>
      <c r="E93" s="136" t="s">
        <v>385</v>
      </c>
      <c r="F93" s="136">
        <v>0.51877190252868022</v>
      </c>
      <c r="G93" s="136" t="s">
        <v>385</v>
      </c>
      <c r="H93" s="136" t="s">
        <v>385</v>
      </c>
      <c r="I93" s="136">
        <v>3.5317613418788907E-4</v>
      </c>
      <c r="J93" s="136">
        <v>1.4127041526930163E-3</v>
      </c>
      <c r="K93" s="136">
        <v>3.5317603573680797E-3</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177.08268398013578</v>
      </c>
      <c r="AL93" s="147" t="s">
        <v>427</v>
      </c>
    </row>
    <row r="94" spans="1:38" s="2" customFormat="1" ht="26.25" customHeight="1" thickBot="1" x14ac:dyDescent="0.25">
      <c r="A94" s="63" t="s">
        <v>53</v>
      </c>
      <c r="B94" s="76" t="s">
        <v>376</v>
      </c>
      <c r="C94" s="64" t="s">
        <v>207</v>
      </c>
      <c r="D94" s="65"/>
      <c r="E94" s="136">
        <v>2.4475146790740588E-4</v>
      </c>
      <c r="F94" s="136">
        <v>2.2523555738810999E-2</v>
      </c>
      <c r="G94" s="136">
        <v>3.454254696233663E-6</v>
      </c>
      <c r="H94" s="136">
        <v>1.8389691424569991E-3</v>
      </c>
      <c r="I94" s="136">
        <v>3.967036906811808E-4</v>
      </c>
      <c r="J94" s="136">
        <v>1.3893132527254739E-3</v>
      </c>
      <c r="K94" s="136">
        <v>3.3789292302531695E-3</v>
      </c>
      <c r="L94" s="136" t="s">
        <v>393</v>
      </c>
      <c r="M94" s="136">
        <v>4.0646160337399062E-5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0.55477048840528342</v>
      </c>
      <c r="AI94" s="138" t="s">
        <v>385</v>
      </c>
      <c r="AJ94" s="138" t="s">
        <v>385</v>
      </c>
      <c r="AK94" s="138" t="s">
        <v>385</v>
      </c>
      <c r="AL94" s="147" t="s">
        <v>385</v>
      </c>
    </row>
    <row r="95" spans="1:38" s="2" customFormat="1" ht="26.25" customHeight="1" thickBot="1" x14ac:dyDescent="0.25">
      <c r="A95" s="63" t="s">
        <v>53</v>
      </c>
      <c r="B95" s="76" t="s">
        <v>208</v>
      </c>
      <c r="C95" s="64" t="s">
        <v>209</v>
      </c>
      <c r="D95" s="70"/>
      <c r="E95" s="136">
        <v>0.3116536313568834</v>
      </c>
      <c r="F95" s="136">
        <v>0.29962597384423723</v>
      </c>
      <c r="G95" s="136">
        <v>2.3007665096924229E-3</v>
      </c>
      <c r="H95" s="136">
        <v>2.5635381484282183E-3</v>
      </c>
      <c r="I95" s="136">
        <v>4.9239826433499882E-2</v>
      </c>
      <c r="J95" s="136">
        <v>0.19617502915795515</v>
      </c>
      <c r="K95" s="136">
        <v>0.49004536034467999</v>
      </c>
      <c r="L95" s="136" t="s">
        <v>393</v>
      </c>
      <c r="M95" s="136">
        <v>0.39664795130409242</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5.9051799615393273E-2</v>
      </c>
      <c r="AG95" s="138" t="s">
        <v>390</v>
      </c>
      <c r="AH95" s="138">
        <v>0.11525332084472643</v>
      </c>
      <c r="AI95" s="138">
        <v>0.40987598163315808</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5.2977739999999995E-2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0.52977740000000006</v>
      </c>
      <c r="AE97" s="137"/>
      <c r="AF97" s="138" t="s">
        <v>385</v>
      </c>
      <c r="AG97" s="138" t="s">
        <v>385</v>
      </c>
      <c r="AH97" s="138" t="s">
        <v>385</v>
      </c>
      <c r="AI97" s="138" t="s">
        <v>385</v>
      </c>
      <c r="AJ97" s="138" t="s">
        <v>385</v>
      </c>
      <c r="AK97" s="138">
        <v>5297774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8.6300511577599423E-2</v>
      </c>
      <c r="F99" s="139">
        <v>7.8073097829760751</v>
      </c>
      <c r="G99" s="139" t="s">
        <v>385</v>
      </c>
      <c r="H99" s="139">
        <v>2.347279942492225</v>
      </c>
      <c r="I99" s="139">
        <v>9.6873951917808232E-2</v>
      </c>
      <c r="J99" s="139">
        <v>0.14885509684931508</v>
      </c>
      <c r="K99" s="139">
        <v>0.32606354547945204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401123</v>
      </c>
      <c r="AL99" s="148" t="s">
        <v>389</v>
      </c>
    </row>
    <row r="100" spans="1:38" s="2" customFormat="1" ht="26.25" customHeight="1" thickBot="1" x14ac:dyDescent="0.25">
      <c r="A100" s="63" t="s">
        <v>216</v>
      </c>
      <c r="B100" s="63" t="s">
        <v>218</v>
      </c>
      <c r="C100" s="64" t="s">
        <v>378</v>
      </c>
      <c r="D100" s="77"/>
      <c r="E100" s="139">
        <v>0.15629407199240641</v>
      </c>
      <c r="F100" s="139">
        <v>10.528163019109931</v>
      </c>
      <c r="G100" s="139" t="s">
        <v>385</v>
      </c>
      <c r="H100" s="139">
        <v>4.3362042258116746</v>
      </c>
      <c r="I100" s="139">
        <v>0.15107110591780823</v>
      </c>
      <c r="J100" s="139">
        <v>0.22814907539726029</v>
      </c>
      <c r="K100" s="139">
        <v>0.4970626895890411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1161947</v>
      </c>
      <c r="AL100" s="148" t="s">
        <v>389</v>
      </c>
    </row>
    <row r="101" spans="1:38" s="2" customFormat="1" ht="26.25" customHeight="1" thickBot="1" x14ac:dyDescent="0.25">
      <c r="A101" s="63" t="s">
        <v>216</v>
      </c>
      <c r="B101" s="63" t="s">
        <v>219</v>
      </c>
      <c r="C101" s="64" t="s">
        <v>220</v>
      </c>
      <c r="D101" s="77"/>
      <c r="E101" s="139">
        <v>1.991595240693728E-2</v>
      </c>
      <c r="F101" s="139">
        <v>0.10147199400000001</v>
      </c>
      <c r="G101" s="139" t="s">
        <v>385</v>
      </c>
      <c r="H101" s="139">
        <v>0.98211335117128273</v>
      </c>
      <c r="I101" s="139">
        <v>1.2008520000000002E-2</v>
      </c>
      <c r="J101" s="139">
        <v>1.7690727018000001E-2</v>
      </c>
      <c r="K101" s="139">
        <v>4.1278363042000006E-2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600426</v>
      </c>
      <c r="AL101" s="148" t="s">
        <v>389</v>
      </c>
    </row>
    <row r="102" spans="1:38" s="2" customFormat="1" ht="26.25" customHeight="1" thickBot="1" x14ac:dyDescent="0.25">
      <c r="A102" s="63" t="s">
        <v>216</v>
      </c>
      <c r="B102" s="63" t="s">
        <v>221</v>
      </c>
      <c r="C102" s="64" t="s">
        <v>356</v>
      </c>
      <c r="D102" s="77"/>
      <c r="E102" s="139">
        <v>2.2636988595589401E-2</v>
      </c>
      <c r="F102" s="139">
        <v>1.7146038630000002</v>
      </c>
      <c r="G102" s="139" t="s">
        <v>385</v>
      </c>
      <c r="H102" s="139">
        <v>6.5726840094061707</v>
      </c>
      <c r="I102" s="139">
        <v>1.5482684000000002E-2</v>
      </c>
      <c r="J102" s="139">
        <v>0.35017027000000001</v>
      </c>
      <c r="K102" s="139">
        <v>2.4990069100000003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2520524</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3.687056573569409E-4</v>
      </c>
      <c r="F104" s="139">
        <v>5.594524E-3</v>
      </c>
      <c r="G104" s="139" t="s">
        <v>385</v>
      </c>
      <c r="H104" s="139">
        <v>2.0446502720534609E-2</v>
      </c>
      <c r="I104" s="139">
        <v>1.0404576000000001E-4</v>
      </c>
      <c r="J104" s="139">
        <v>3.1213728000000006E-4</v>
      </c>
      <c r="K104" s="139">
        <v>7.283203200000002E-4</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10322</v>
      </c>
      <c r="AL104" s="148" t="s">
        <v>389</v>
      </c>
    </row>
    <row r="105" spans="1:38" s="2" customFormat="1" ht="26.25" customHeight="1" thickBot="1" x14ac:dyDescent="0.25">
      <c r="A105" s="63" t="s">
        <v>216</v>
      </c>
      <c r="B105" s="63" t="s">
        <v>226</v>
      </c>
      <c r="C105" s="64" t="s">
        <v>227</v>
      </c>
      <c r="D105" s="77"/>
      <c r="E105" s="139">
        <v>1.860658970610327E-3</v>
      </c>
      <c r="F105" s="139">
        <v>5.8118625000000007E-2</v>
      </c>
      <c r="G105" s="139" t="s">
        <v>385</v>
      </c>
      <c r="H105" s="139">
        <v>0.101665045599764</v>
      </c>
      <c r="I105" s="139">
        <v>1.3323100000000002E-3</v>
      </c>
      <c r="J105" s="139">
        <v>2.09363E-3</v>
      </c>
      <c r="K105" s="139">
        <v>4.5679200000000005E-3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13595</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1.3475450952861699E-2</v>
      </c>
      <c r="F107" s="139">
        <v>1.3728582450000002</v>
      </c>
      <c r="G107" s="139" t="s">
        <v>385</v>
      </c>
      <c r="H107" s="139">
        <v>1.5961085764492819</v>
      </c>
      <c r="I107" s="139">
        <v>2.4961059000000001E-2</v>
      </c>
      <c r="J107" s="139">
        <v>0.33281411999999999</v>
      </c>
      <c r="K107" s="139">
        <v>1.58086707</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8320353</v>
      </c>
      <c r="AL107" s="148" t="s">
        <v>389</v>
      </c>
    </row>
    <row r="108" spans="1:38" s="2" customFormat="1" ht="26.25" customHeight="1" thickBot="1" x14ac:dyDescent="0.25">
      <c r="A108" s="63" t="s">
        <v>216</v>
      </c>
      <c r="B108" s="63" t="s">
        <v>231</v>
      </c>
      <c r="C108" s="64" t="s">
        <v>350</v>
      </c>
      <c r="D108" s="77"/>
      <c r="E108" s="139">
        <v>3.3117959804688013E-2</v>
      </c>
      <c r="F108" s="139">
        <v>0.81713836800000006</v>
      </c>
      <c r="G108" s="139" t="s">
        <v>385</v>
      </c>
      <c r="H108" s="139">
        <v>1.4516675336512801</v>
      </c>
      <c r="I108" s="139">
        <v>1.5132192000000001E-2</v>
      </c>
      <c r="J108" s="139">
        <v>0.15132192000000003</v>
      </c>
      <c r="K108" s="139">
        <v>0.30264384000000005</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7566096</v>
      </c>
      <c r="AL108" s="148" t="s">
        <v>389</v>
      </c>
    </row>
    <row r="109" spans="1:38" s="2" customFormat="1" ht="26.25" customHeight="1" thickBot="1" x14ac:dyDescent="0.25">
      <c r="A109" s="63" t="s">
        <v>216</v>
      </c>
      <c r="B109" s="63" t="s">
        <v>232</v>
      </c>
      <c r="C109" s="64" t="s">
        <v>351</v>
      </c>
      <c r="D109" s="77"/>
      <c r="E109" s="139">
        <v>2.4921959849155211E-3</v>
      </c>
      <c r="F109" s="139">
        <v>0.18492904199999999</v>
      </c>
      <c r="G109" s="139" t="s">
        <v>385</v>
      </c>
      <c r="H109" s="139">
        <v>0.2287458056121289</v>
      </c>
      <c r="I109" s="139">
        <v>7.5635600000000004E-3</v>
      </c>
      <c r="J109" s="139">
        <v>4.1599580000000004E-2</v>
      </c>
      <c r="K109" s="139">
        <v>4.1599580000000004E-2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378178</v>
      </c>
      <c r="AL109" s="148" t="s">
        <v>389</v>
      </c>
    </row>
    <row r="110" spans="1:38" s="2" customFormat="1" ht="26.25" customHeight="1" thickBot="1" x14ac:dyDescent="0.25">
      <c r="A110" s="63" t="s">
        <v>216</v>
      </c>
      <c r="B110" s="63" t="s">
        <v>233</v>
      </c>
      <c r="C110" s="64" t="s">
        <v>352</v>
      </c>
      <c r="D110" s="77"/>
      <c r="E110" s="139">
        <v>8.6907836918496007E-4</v>
      </c>
      <c r="F110" s="139">
        <v>0.10422350399999999</v>
      </c>
      <c r="G110" s="139" t="s">
        <v>385</v>
      </c>
      <c r="H110" s="139">
        <v>0.1211124043970981</v>
      </c>
      <c r="I110" s="139">
        <v>5.2342200000000004E-3</v>
      </c>
      <c r="J110" s="139">
        <v>3.9554039999999999E-2</v>
      </c>
      <c r="K110" s="139">
        <v>3.9554039999999999E-2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213136</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8.8902000000000001</v>
      </c>
      <c r="F112" s="139" t="s">
        <v>385</v>
      </c>
      <c r="G112" s="139" t="s">
        <v>385</v>
      </c>
      <c r="H112" s="139">
        <v>7.7149834135513986</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222255000</v>
      </c>
      <c r="AL112" s="148" t="s">
        <v>391</v>
      </c>
    </row>
    <row r="113" spans="1:38" s="2" customFormat="1" ht="26.25" customHeight="1" thickBot="1" x14ac:dyDescent="0.25">
      <c r="A113" s="63" t="s">
        <v>235</v>
      </c>
      <c r="B113" s="78" t="s">
        <v>238</v>
      </c>
      <c r="C113" s="79" t="s">
        <v>239</v>
      </c>
      <c r="D113" s="65"/>
      <c r="E113" s="139">
        <v>2.7473615330771168</v>
      </c>
      <c r="F113" s="139" t="s">
        <v>392</v>
      </c>
      <c r="G113" s="139" t="s">
        <v>385</v>
      </c>
      <c r="H113" s="139">
        <v>27.915779114120038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113655157.04333742</v>
      </c>
      <c r="AL113" s="148" t="s">
        <v>391</v>
      </c>
    </row>
    <row r="114" spans="1:38" s="2" customFormat="1" ht="26.25" customHeight="1" thickBot="1" x14ac:dyDescent="0.25">
      <c r="A114" s="63" t="s">
        <v>235</v>
      </c>
      <c r="B114" s="78" t="s">
        <v>240</v>
      </c>
      <c r="C114" s="79" t="s">
        <v>357</v>
      </c>
      <c r="D114" s="65"/>
      <c r="E114" s="139">
        <v>1.0818589360000002E-3</v>
      </c>
      <c r="F114" s="139" t="s">
        <v>385</v>
      </c>
      <c r="G114" s="139" t="s">
        <v>385</v>
      </c>
      <c r="H114" s="139">
        <v>3.5160415420000001E-3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27046.473399999999</v>
      </c>
      <c r="AL114" s="148" t="s">
        <v>391</v>
      </c>
    </row>
    <row r="115" spans="1:38" s="2" customFormat="1" ht="26.25" customHeight="1" thickBot="1" x14ac:dyDescent="0.25">
      <c r="A115" s="63" t="s">
        <v>235</v>
      </c>
      <c r="B115" s="78" t="s">
        <v>241</v>
      </c>
      <c r="C115" s="79" t="s">
        <v>242</v>
      </c>
      <c r="D115" s="65"/>
      <c r="E115" s="139">
        <v>4.0000229413874308E-2</v>
      </c>
      <c r="F115" s="139" t="s">
        <v>385</v>
      </c>
      <c r="G115" s="139" t="s">
        <v>385</v>
      </c>
      <c r="H115" s="139">
        <v>8.0000458827748616E-2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1000005.7353468577</v>
      </c>
      <c r="AL115" s="148" t="s">
        <v>391</v>
      </c>
    </row>
    <row r="116" spans="1:38" s="2" customFormat="1" ht="26.25" customHeight="1" thickBot="1" x14ac:dyDescent="0.25">
      <c r="A116" s="63" t="s">
        <v>235</v>
      </c>
      <c r="B116" s="63" t="s">
        <v>243</v>
      </c>
      <c r="C116" s="69" t="s">
        <v>379</v>
      </c>
      <c r="D116" s="65"/>
      <c r="E116" s="139">
        <v>1.5587366457047891</v>
      </c>
      <c r="F116" s="139" t="s">
        <v>392</v>
      </c>
      <c r="G116" s="139" t="s">
        <v>385</v>
      </c>
      <c r="H116" s="139">
        <v>2.1735367175074121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14709368.118570887</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0.15196766949999999</v>
      </c>
      <c r="J119" s="139">
        <v>2.75476659</v>
      </c>
      <c r="K119" s="139">
        <v>2.07945504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1547194</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0.13741154</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1547194</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3.9714433152709395E-7</v>
      </c>
      <c r="AD122" s="139" t="s">
        <v>385</v>
      </c>
      <c r="AE122" s="137"/>
      <c r="AF122" s="140" t="s">
        <v>385</v>
      </c>
      <c r="AG122" s="140" t="s">
        <v>385</v>
      </c>
      <c r="AH122" s="140" t="s">
        <v>385</v>
      </c>
      <c r="AI122" s="140" t="s">
        <v>385</v>
      </c>
      <c r="AJ122" s="140" t="s">
        <v>385</v>
      </c>
      <c r="AK122" s="140">
        <v>158288.12315270933</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0.4419074120625</v>
      </c>
      <c r="G125" s="136" t="s">
        <v>385</v>
      </c>
      <c r="H125" s="136" t="s">
        <v>393</v>
      </c>
      <c r="I125" s="136">
        <v>2.262014837879235E-4</v>
      </c>
      <c r="J125" s="136">
        <v>1.501155301501674E-3</v>
      </c>
      <c r="K125" s="136">
        <v>3.173675363448745E-3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25.763380114343072</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0.15575999999999998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440</v>
      </c>
    </row>
    <row r="127" spans="1:38" s="2" customFormat="1" ht="26.25" customHeight="1" thickBot="1" x14ac:dyDescent="0.25">
      <c r="A127" s="63" t="s">
        <v>260</v>
      </c>
      <c r="B127" s="63" t="s">
        <v>265</v>
      </c>
      <c r="C127" s="64" t="s">
        <v>266</v>
      </c>
      <c r="D127" s="65"/>
      <c r="E127" s="136" t="s">
        <v>390</v>
      </c>
      <c r="F127" s="136" t="s">
        <v>390</v>
      </c>
      <c r="G127" s="136" t="s">
        <v>390</v>
      </c>
      <c r="H127" s="136" t="s">
        <v>390</v>
      </c>
      <c r="I127" s="136" t="s">
        <v>390</v>
      </c>
      <c r="J127" s="136" t="s">
        <v>390</v>
      </c>
      <c r="K127" s="136" t="s">
        <v>390</v>
      </c>
      <c r="L127" s="136" t="s">
        <v>390</v>
      </c>
      <c r="M127" s="136" t="s">
        <v>390</v>
      </c>
      <c r="N127" s="136" t="s">
        <v>390</v>
      </c>
      <c r="O127" s="136" t="s">
        <v>390</v>
      </c>
      <c r="P127" s="136" t="s">
        <v>390</v>
      </c>
      <c r="Q127" s="136" t="s">
        <v>390</v>
      </c>
      <c r="R127" s="136" t="s">
        <v>390</v>
      </c>
      <c r="S127" s="136" t="s">
        <v>390</v>
      </c>
      <c r="T127" s="136" t="s">
        <v>390</v>
      </c>
      <c r="U127" s="136" t="s">
        <v>390</v>
      </c>
      <c r="V127" s="136" t="s">
        <v>390</v>
      </c>
      <c r="W127" s="136" t="s">
        <v>390</v>
      </c>
      <c r="X127" s="136" t="s">
        <v>390</v>
      </c>
      <c r="Y127" s="136" t="s">
        <v>390</v>
      </c>
      <c r="Z127" s="136" t="s">
        <v>390</v>
      </c>
      <c r="AA127" s="136" t="s">
        <v>390</v>
      </c>
      <c r="AB127" s="136" t="s">
        <v>390</v>
      </c>
      <c r="AC127" s="136" t="s">
        <v>390</v>
      </c>
      <c r="AD127" s="136" t="s">
        <v>390</v>
      </c>
      <c r="AE127" s="137"/>
      <c r="AF127" s="138" t="s">
        <v>385</v>
      </c>
      <c r="AG127" s="138" t="s">
        <v>385</v>
      </c>
      <c r="AH127" s="138" t="s">
        <v>385</v>
      </c>
      <c r="AI127" s="138" t="s">
        <v>385</v>
      </c>
      <c r="AJ127" s="138" t="s">
        <v>385</v>
      </c>
      <c r="AK127" s="138" t="s">
        <v>390</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v>5.25160841058125E-3</v>
      </c>
      <c r="F129" s="136">
        <v>4.4668853147472702E-2</v>
      </c>
      <c r="G129" s="136">
        <v>2.8370758080151578E-4</v>
      </c>
      <c r="H129" s="136" t="s">
        <v>393</v>
      </c>
      <c r="I129" s="136">
        <v>2.4145326025660919E-5</v>
      </c>
      <c r="J129" s="136">
        <v>4.2254320544906603E-5</v>
      </c>
      <c r="K129" s="136">
        <v>6.0363315064152296E-5</v>
      </c>
      <c r="L129" s="136">
        <v>8.4508641089813223E-7</v>
      </c>
      <c r="M129" s="136">
        <v>4.2254320544906607E-4</v>
      </c>
      <c r="N129" s="136">
        <v>7.8472309583397983E-3</v>
      </c>
      <c r="O129" s="136">
        <v>6.0363315064152303E-4</v>
      </c>
      <c r="P129" s="136">
        <v>3.3803456435925282E-4</v>
      </c>
      <c r="Q129" s="136">
        <v>9.6581304102643677E-5</v>
      </c>
      <c r="R129" s="136" t="s">
        <v>393</v>
      </c>
      <c r="S129" s="136" t="s">
        <v>393</v>
      </c>
      <c r="T129" s="136">
        <v>8.4508641089813214E-4</v>
      </c>
      <c r="U129" s="136" t="s">
        <v>393</v>
      </c>
      <c r="V129" s="136" t="s">
        <v>393</v>
      </c>
      <c r="W129" s="136">
        <v>2.1127160272453303</v>
      </c>
      <c r="X129" s="136" t="s">
        <v>393</v>
      </c>
      <c r="Y129" s="136" t="s">
        <v>393</v>
      </c>
      <c r="Z129" s="136" t="s">
        <v>393</v>
      </c>
      <c r="AA129" s="136" t="s">
        <v>393</v>
      </c>
      <c r="AB129" s="136">
        <v>1.2072663012830459E-4</v>
      </c>
      <c r="AC129" s="136">
        <v>1.2072663012830458E-2</v>
      </c>
      <c r="AD129" s="136" t="s">
        <v>385</v>
      </c>
      <c r="AE129" s="137"/>
      <c r="AF129" s="138" t="s">
        <v>385</v>
      </c>
      <c r="AG129" s="138" t="s">
        <v>385</v>
      </c>
      <c r="AH129" s="138" t="s">
        <v>385</v>
      </c>
      <c r="AI129" s="138" t="s">
        <v>385</v>
      </c>
      <c r="AJ129" s="138" t="s">
        <v>385</v>
      </c>
      <c r="AK129" s="138">
        <v>6.0363315064152294</v>
      </c>
      <c r="AL129" s="147" t="s">
        <v>396</v>
      </c>
    </row>
    <row r="130" spans="1:38" s="2" customFormat="1" ht="26.25" customHeight="1" thickBot="1" x14ac:dyDescent="0.25">
      <c r="A130" s="63" t="s">
        <v>260</v>
      </c>
      <c r="B130" s="67" t="s">
        <v>272</v>
      </c>
      <c r="C130" s="81" t="s">
        <v>273</v>
      </c>
      <c r="D130" s="65"/>
      <c r="E130" s="136">
        <v>3.3784093560513374E-4</v>
      </c>
      <c r="F130" s="136">
        <v>2.8735895672160798E-3</v>
      </c>
      <c r="G130" s="136">
        <v>1.8251176980966993E-5</v>
      </c>
      <c r="H130" s="136" t="s">
        <v>393</v>
      </c>
      <c r="I130" s="136">
        <v>1.5532916579546376E-6</v>
      </c>
      <c r="J130" s="136">
        <v>2.7182604014206164E-6</v>
      </c>
      <c r="K130" s="136">
        <v>3.8832291448865947E-6</v>
      </c>
      <c r="L130" s="136">
        <v>5.4365208028412322E-8</v>
      </c>
      <c r="M130" s="136">
        <v>2.7182604014206163E-5</v>
      </c>
      <c r="N130" s="136">
        <v>5.0481978883525731E-4</v>
      </c>
      <c r="O130" s="136">
        <v>3.8832291448865947E-5</v>
      </c>
      <c r="P130" s="136">
        <v>2.1746083211364931E-5</v>
      </c>
      <c r="Q130" s="136">
        <v>6.2131666318185505E-6</v>
      </c>
      <c r="R130" s="136" t="s">
        <v>393</v>
      </c>
      <c r="S130" s="136" t="s">
        <v>393</v>
      </c>
      <c r="T130" s="136">
        <v>5.4365208028412325E-5</v>
      </c>
      <c r="U130" s="136" t="s">
        <v>393</v>
      </c>
      <c r="V130" s="136" t="s">
        <v>393</v>
      </c>
      <c r="W130" s="136">
        <v>0.13591302007103079</v>
      </c>
      <c r="X130" s="136" t="s">
        <v>393</v>
      </c>
      <c r="Y130" s="136" t="s">
        <v>393</v>
      </c>
      <c r="Z130" s="136" t="s">
        <v>393</v>
      </c>
      <c r="AA130" s="136" t="s">
        <v>393</v>
      </c>
      <c r="AB130" s="136">
        <v>7.7664582897731893E-6</v>
      </c>
      <c r="AC130" s="136">
        <v>7.7664582897731883E-4</v>
      </c>
      <c r="AD130" s="136" t="s">
        <v>385</v>
      </c>
      <c r="AE130" s="137"/>
      <c r="AF130" s="138" t="s">
        <v>385</v>
      </c>
      <c r="AG130" s="138" t="s">
        <v>385</v>
      </c>
      <c r="AH130" s="138" t="s">
        <v>385</v>
      </c>
      <c r="AI130" s="138" t="s">
        <v>385</v>
      </c>
      <c r="AJ130" s="138" t="s">
        <v>385</v>
      </c>
      <c r="AK130" s="138">
        <v>0.38832291448865941</v>
      </c>
      <c r="AL130" s="147" t="s">
        <v>396</v>
      </c>
    </row>
    <row r="131" spans="1:38" s="2" customFormat="1" ht="26.25" customHeight="1" thickBot="1" x14ac:dyDescent="0.25">
      <c r="A131" s="63" t="s">
        <v>260</v>
      </c>
      <c r="B131" s="67" t="s">
        <v>274</v>
      </c>
      <c r="C131" s="75" t="s">
        <v>275</v>
      </c>
      <c r="D131" s="65"/>
      <c r="E131" s="136">
        <v>3.9297399102905537E-3</v>
      </c>
      <c r="F131" s="136">
        <v>1.5282321873352151E-3</v>
      </c>
      <c r="G131" s="136">
        <v>1.9600703092837002E-3</v>
      </c>
      <c r="H131" s="136" t="s">
        <v>393</v>
      </c>
      <c r="I131" s="136" t="s">
        <v>393</v>
      </c>
      <c r="J131" s="136" t="s">
        <v>393</v>
      </c>
      <c r="K131" s="136">
        <v>4.1183941654873548E-3</v>
      </c>
      <c r="L131" s="136">
        <v>9.4723065806209163E-5</v>
      </c>
      <c r="M131" s="136">
        <v>3.2747832585754608E-3</v>
      </c>
      <c r="N131" s="136">
        <v>6.2891491000100608E-2</v>
      </c>
      <c r="O131" s="136">
        <v>5.2933019406940854E-3</v>
      </c>
      <c r="P131" s="136">
        <v>9.5043885324407898E-2</v>
      </c>
      <c r="Q131" s="136">
        <v>1.75134789089327E-4</v>
      </c>
      <c r="R131" s="136">
        <v>7.0577359209254484E-4</v>
      </c>
      <c r="S131" s="136">
        <v>1.1554974492406982E-2</v>
      </c>
      <c r="T131" s="136">
        <v>6.549566517150921E-4</v>
      </c>
      <c r="U131" s="136" t="s">
        <v>393</v>
      </c>
      <c r="V131" s="136" t="s">
        <v>393</v>
      </c>
      <c r="W131" s="136">
        <v>71.100802782778146</v>
      </c>
      <c r="X131" s="136" t="s">
        <v>393</v>
      </c>
      <c r="Y131" s="136" t="s">
        <v>393</v>
      </c>
      <c r="Z131" s="136" t="s">
        <v>393</v>
      </c>
      <c r="AA131" s="136" t="s">
        <v>393</v>
      </c>
      <c r="AB131" s="136">
        <v>8.7327553562012296E-8</v>
      </c>
      <c r="AC131" s="136">
        <v>0.21831888390503074</v>
      </c>
      <c r="AD131" s="136">
        <v>4.366377678100615E-2</v>
      </c>
      <c r="AE131" s="137"/>
      <c r="AF131" s="138" t="s">
        <v>385</v>
      </c>
      <c r="AG131" s="138" t="s">
        <v>385</v>
      </c>
      <c r="AH131" s="138" t="s">
        <v>385</v>
      </c>
      <c r="AI131" s="138" t="s">
        <v>385</v>
      </c>
      <c r="AJ131" s="138" t="s">
        <v>385</v>
      </c>
      <c r="AK131" s="138">
        <v>2.1831888390503074</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4.9579200000000002E-3</v>
      </c>
      <c r="F133" s="136">
        <v>7.8124800000000001E-5</v>
      </c>
      <c r="G133" s="136">
        <v>6.790848000000001E-4</v>
      </c>
      <c r="H133" s="136" t="s">
        <v>385</v>
      </c>
      <c r="I133" s="136">
        <v>2.0853312000000001E-4</v>
      </c>
      <c r="J133" s="136">
        <v>2.0853312000000001E-4</v>
      </c>
      <c r="K133" s="136">
        <v>2.3173017600000003E-4</v>
      </c>
      <c r="L133" s="136" t="s">
        <v>393</v>
      </c>
      <c r="M133" s="136">
        <v>8.4134400000000016E-4</v>
      </c>
      <c r="N133" s="136">
        <v>1.8046828800000002E-4</v>
      </c>
      <c r="O133" s="136">
        <v>3.0228288000000004E-5</v>
      </c>
      <c r="P133" s="136">
        <v>8.9543039999999997E-3</v>
      </c>
      <c r="Q133" s="136">
        <v>8.1790656000000009E-5</v>
      </c>
      <c r="R133" s="136">
        <v>8.1490176000000009E-5</v>
      </c>
      <c r="S133" s="136">
        <v>7.4699328000000015E-5</v>
      </c>
      <c r="T133" s="136">
        <v>1.0414636800000001E-4</v>
      </c>
      <c r="U133" s="136">
        <v>1.1886988800000002E-4</v>
      </c>
      <c r="V133" s="136">
        <v>9.6225715200000015E-4</v>
      </c>
      <c r="W133" s="136">
        <v>1.6225920000000003E-4</v>
      </c>
      <c r="X133" s="136">
        <v>7.9326719999999996E-8</v>
      </c>
      <c r="Y133" s="136">
        <v>4.3329216E-8</v>
      </c>
      <c r="Z133" s="136">
        <v>3.8701824000000008E-8</v>
      </c>
      <c r="AA133" s="136">
        <v>4.2007104000000007E-8</v>
      </c>
      <c r="AB133" s="136">
        <v>2.0336486400000003E-7</v>
      </c>
      <c r="AC133" s="136">
        <v>9.014400000000001E-4</v>
      </c>
      <c r="AD133" s="136">
        <v>2.4639360000000003E-3</v>
      </c>
      <c r="AE133" s="137"/>
      <c r="AF133" s="138" t="s">
        <v>385</v>
      </c>
      <c r="AG133" s="138" t="s">
        <v>385</v>
      </c>
      <c r="AH133" s="138" t="s">
        <v>385</v>
      </c>
      <c r="AI133" s="138" t="s">
        <v>385</v>
      </c>
      <c r="AJ133" s="138" t="s">
        <v>385</v>
      </c>
      <c r="AK133" s="138">
        <v>6009.6</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4.1294664083420677E-3</v>
      </c>
      <c r="F136" s="136">
        <v>9.4762968678727966E-2</v>
      </c>
      <c r="G136" s="136">
        <v>4.0862683769899493E-3</v>
      </c>
      <c r="H136" s="136">
        <v>1.1280896010090586</v>
      </c>
      <c r="I136" s="136">
        <v>8.9602759278258092E-4</v>
      </c>
      <c r="J136" s="136">
        <v>8.9602759278258092E-4</v>
      </c>
      <c r="K136" s="136">
        <v>8.9602759278258092E-4</v>
      </c>
      <c r="L136" s="136" t="s">
        <v>393</v>
      </c>
      <c r="M136" s="136">
        <v>2.0906780124739831E-3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370257.35081049503</v>
      </c>
      <c r="AL136" s="147" t="s">
        <v>443</v>
      </c>
    </row>
    <row r="137" spans="1:38" s="2" customFormat="1" ht="26.25" customHeight="1" thickBot="1" x14ac:dyDescent="0.25">
      <c r="A137" s="63" t="s">
        <v>260</v>
      </c>
      <c r="B137" s="63" t="s">
        <v>286</v>
      </c>
      <c r="C137" s="64" t="s">
        <v>287</v>
      </c>
      <c r="D137" s="65"/>
      <c r="E137" s="136">
        <v>2.9084847271307014E-3</v>
      </c>
      <c r="F137" s="136">
        <v>0.86554045288168302</v>
      </c>
      <c r="G137" s="136">
        <v>6.949843369528058E-5</v>
      </c>
      <c r="H137" s="136">
        <v>3.3924869305305715E-3</v>
      </c>
      <c r="I137" s="136">
        <v>4.9686175058720342E-3</v>
      </c>
      <c r="J137" s="136">
        <v>4.9686175058720342E-3</v>
      </c>
      <c r="K137" s="136">
        <v>4.9686175058720342E-3</v>
      </c>
      <c r="L137" s="136" t="s">
        <v>393</v>
      </c>
      <c r="M137" s="136">
        <v>3.9066230170567793E-3</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191163.23692959684</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0.13835621181033045</v>
      </c>
      <c r="J139" s="136">
        <v>0.13835621181033045</v>
      </c>
      <c r="K139" s="136">
        <v>0.13835621181033045</v>
      </c>
      <c r="L139" s="136" t="s">
        <v>393</v>
      </c>
      <c r="M139" s="136" t="s">
        <v>393</v>
      </c>
      <c r="N139" s="136">
        <v>4.0065803899897253E-4</v>
      </c>
      <c r="O139" s="136">
        <v>8.0850496155777701E-4</v>
      </c>
      <c r="P139" s="136">
        <v>8.0850496155777701E-4</v>
      </c>
      <c r="Q139" s="136">
        <v>1.2812438574338701E-3</v>
      </c>
      <c r="R139" s="136">
        <v>1.2235407676764137E-3</v>
      </c>
      <c r="S139" s="136">
        <v>2.8432315607226414E-3</v>
      </c>
      <c r="T139" s="136" t="s">
        <v>393</v>
      </c>
      <c r="U139" s="136" t="s">
        <v>393</v>
      </c>
      <c r="V139" s="136" t="s">
        <v>393</v>
      </c>
      <c r="W139" s="136">
        <v>1.4033824840220042</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2294.4068627450979</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127.90650542009786</v>
      </c>
      <c r="F141" s="19">
        <f t="shared" ref="F141:AF141" si="0">SUM(F14:F140)</f>
        <v>263.14147087894378</v>
      </c>
      <c r="G141" s="19">
        <f t="shared" si="0"/>
        <v>139.68152847574439</v>
      </c>
      <c r="H141" s="19">
        <f t="shared" si="0"/>
        <v>57.708921142411839</v>
      </c>
      <c r="I141" s="19">
        <f t="shared" si="0"/>
        <v>95.823396032459328</v>
      </c>
      <c r="J141" s="19">
        <f t="shared" si="0"/>
        <v>106.43238480259579</v>
      </c>
      <c r="K141" s="19">
        <f t="shared" si="0"/>
        <v>134.48446360728212</v>
      </c>
      <c r="L141" s="19">
        <f t="shared" si="0"/>
        <v>7.5076676289164208</v>
      </c>
      <c r="M141" s="19">
        <f t="shared" si="0"/>
        <v>1015.7209770584661</v>
      </c>
      <c r="N141" s="19">
        <f t="shared" si="0"/>
        <v>57.286864926017493</v>
      </c>
      <c r="O141" s="19">
        <f t="shared" si="0"/>
        <v>1.6203426304474058</v>
      </c>
      <c r="P141" s="19">
        <f t="shared" si="0"/>
        <v>2.2646587685296322</v>
      </c>
      <c r="Q141" s="19">
        <f t="shared" si="0"/>
        <v>3.6293762154348026</v>
      </c>
      <c r="R141" s="19">
        <f t="shared" si="0"/>
        <v>6.4218945049152856</v>
      </c>
      <c r="S141" s="19">
        <f t="shared" si="0"/>
        <v>11.993292528601772</v>
      </c>
      <c r="T141" s="19">
        <f t="shared" si="0"/>
        <v>7.4103130063918048</v>
      </c>
      <c r="U141" s="19">
        <f t="shared" si="0"/>
        <v>5.314221127383469</v>
      </c>
      <c r="V141" s="19">
        <f t="shared" si="0"/>
        <v>38.336879342469345</v>
      </c>
      <c r="W141" s="19">
        <f t="shared" si="0"/>
        <v>771.52785739567253</v>
      </c>
      <c r="X141" s="19">
        <f t="shared" si="0"/>
        <v>15.654956463078941</v>
      </c>
      <c r="Y141" s="19">
        <f t="shared" si="0"/>
        <v>12.549604650929632</v>
      </c>
      <c r="Z141" s="19">
        <f t="shared" si="0"/>
        <v>7.2354432686026442</v>
      </c>
      <c r="AA141" s="19">
        <f t="shared" si="0"/>
        <v>7.8677486234790743</v>
      </c>
      <c r="AB141" s="19">
        <f t="shared" si="0"/>
        <v>61.697897143296011</v>
      </c>
      <c r="AC141" s="19">
        <f t="shared" si="0"/>
        <v>15.061042468218616</v>
      </c>
      <c r="AD141" s="19">
        <f t="shared" si="0"/>
        <v>27.874070074457201</v>
      </c>
      <c r="AE141" s="55"/>
      <c r="AF141" s="19">
        <f t="shared" si="0"/>
        <v>103997.74288006533</v>
      </c>
      <c r="AG141" s="19">
        <f t="shared" ref="AG141" si="1">SUM(AG14:AG140)</f>
        <v>223616.06399716111</v>
      </c>
      <c r="AH141" s="19">
        <f t="shared" ref="AH141" si="2">SUM(AH14:AH140)</f>
        <v>222097.37489752221</v>
      </c>
      <c r="AI141" s="19">
        <f t="shared" ref="AI141" si="3">SUM(AI14:AI140)</f>
        <v>14886.958319098258</v>
      </c>
      <c r="AJ141" s="19">
        <f t="shared" ref="AJ141" si="4">SUM(AJ14:AJ140)</f>
        <v>111.63915050272711</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127.90650542009786</v>
      </c>
      <c r="F152" s="13">
        <f t="shared" ref="F152:AD152" si="5">SUM(F$141, F$151, IF(AND(ISNUMBER(SEARCH($B$4,"AT|BE|CH|GB|IE|LT|LU|NL")),SUM(F$143:F$149)&gt;0),SUM(F$143:F$149)-SUM(F$27:F$33),0))</f>
        <v>263.14147087894378</v>
      </c>
      <c r="G152" s="13">
        <f t="shared" si="5"/>
        <v>139.68152847574439</v>
      </c>
      <c r="H152" s="13">
        <f t="shared" si="5"/>
        <v>57.708921142411839</v>
      </c>
      <c r="I152" s="13">
        <f t="shared" si="5"/>
        <v>95.823396032459328</v>
      </c>
      <c r="J152" s="13">
        <f t="shared" si="5"/>
        <v>106.43238480259579</v>
      </c>
      <c r="K152" s="13">
        <f t="shared" si="5"/>
        <v>134.48446360728212</v>
      </c>
      <c r="L152" s="13">
        <f t="shared" si="5"/>
        <v>7.5076676289164208</v>
      </c>
      <c r="M152" s="13">
        <f t="shared" si="5"/>
        <v>1015.7209770584661</v>
      </c>
      <c r="N152" s="13">
        <f t="shared" si="5"/>
        <v>57.286864926017493</v>
      </c>
      <c r="O152" s="13">
        <f t="shared" si="5"/>
        <v>1.6203426304474058</v>
      </c>
      <c r="P152" s="13">
        <f t="shared" si="5"/>
        <v>2.2646587685296322</v>
      </c>
      <c r="Q152" s="13">
        <f t="shared" si="5"/>
        <v>3.6293762154348026</v>
      </c>
      <c r="R152" s="13">
        <f t="shared" si="5"/>
        <v>6.4218945049152856</v>
      </c>
      <c r="S152" s="13">
        <f t="shared" si="5"/>
        <v>11.993292528601772</v>
      </c>
      <c r="T152" s="13">
        <f t="shared" si="5"/>
        <v>7.4103130063918048</v>
      </c>
      <c r="U152" s="13">
        <f t="shared" si="5"/>
        <v>5.314221127383469</v>
      </c>
      <c r="V152" s="13">
        <f t="shared" si="5"/>
        <v>38.336879342469345</v>
      </c>
      <c r="W152" s="13">
        <f t="shared" si="5"/>
        <v>771.52785739567253</v>
      </c>
      <c r="X152" s="13">
        <f t="shared" si="5"/>
        <v>15.654956463078941</v>
      </c>
      <c r="Y152" s="13">
        <f t="shared" si="5"/>
        <v>12.549604650929632</v>
      </c>
      <c r="Z152" s="13">
        <f t="shared" si="5"/>
        <v>7.2354432686026442</v>
      </c>
      <c r="AA152" s="13">
        <f t="shared" si="5"/>
        <v>7.8677486234790743</v>
      </c>
      <c r="AB152" s="13">
        <f t="shared" si="5"/>
        <v>61.697897143296011</v>
      </c>
      <c r="AC152" s="13">
        <f t="shared" si="5"/>
        <v>15.061042468218616</v>
      </c>
      <c r="AD152" s="13">
        <f t="shared" si="5"/>
        <v>27.874070074457201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127.90650542009786</v>
      </c>
      <c r="F154" s="13">
        <f>SUM(F$141, F$153, -1 * IF(OR($B$6=2005,$B$6&gt;=2020),SUM(F$99:F$122),0), IF(AND(ISNUMBER(SEARCH($B$4,"AT|BE|CH|GB|IE|LT|LU|NL")),SUM(F$143:F$149)&gt;0),SUM(F$143:F$149)-SUM(F$27:F$33),0))</f>
        <v>263.14147087894378</v>
      </c>
      <c r="G154" s="13">
        <f>SUM(G$141, G$153, IF(AND(ISNUMBER(SEARCH($B$4,"AT|BE|CH|GB|IE|LT|LU|NL")),SUM(G$143:G$149)&gt;0),SUM(G$143:G$149)-SUM(G$27:G$33),0))</f>
        <v>139.68152847574439</v>
      </c>
      <c r="H154" s="13">
        <f>SUM(H$141, H$153, IF(AND(ISNUMBER(SEARCH($B$4,"AT|BE|CH|GB|IE|LT|LU|NL")),SUM(H$143:H$149)&gt;0),SUM(H$143:H$149)-SUM(H$27:H$33),0))</f>
        <v>57.708921142411839</v>
      </c>
      <c r="I154" s="13">
        <f t="shared" ref="I154:AD154" si="6">SUM(I$141, I$153, IF(AND(ISNUMBER(SEARCH($B$4,"AT|BE|CH|GB|IE|LT|LU|NL")),SUM(I$143:I$149)&gt;0),SUM(I$143:I$149)-SUM(I$27:I$33),0))</f>
        <v>95.823396032459328</v>
      </c>
      <c r="J154" s="13">
        <f t="shared" si="6"/>
        <v>106.43238480259579</v>
      </c>
      <c r="K154" s="13">
        <f t="shared" si="6"/>
        <v>134.48446360728212</v>
      </c>
      <c r="L154" s="13">
        <f t="shared" si="6"/>
        <v>7.5076676289164208</v>
      </c>
      <c r="M154" s="13">
        <f t="shared" si="6"/>
        <v>1015.7209770584661</v>
      </c>
      <c r="N154" s="13">
        <f t="shared" si="6"/>
        <v>57.286864926017493</v>
      </c>
      <c r="O154" s="13">
        <f t="shared" si="6"/>
        <v>1.6203426304474058</v>
      </c>
      <c r="P154" s="13">
        <f t="shared" si="6"/>
        <v>2.2646587685296322</v>
      </c>
      <c r="Q154" s="13">
        <f t="shared" si="6"/>
        <v>3.6293762154348026</v>
      </c>
      <c r="R154" s="13">
        <f t="shared" si="6"/>
        <v>6.4218945049152856</v>
      </c>
      <c r="S154" s="13">
        <f t="shared" si="6"/>
        <v>11.993292528601772</v>
      </c>
      <c r="T154" s="13">
        <f t="shared" si="6"/>
        <v>7.4103130063918048</v>
      </c>
      <c r="U154" s="13">
        <f t="shared" si="6"/>
        <v>5.314221127383469</v>
      </c>
      <c r="V154" s="13">
        <f t="shared" si="6"/>
        <v>38.336879342469345</v>
      </c>
      <c r="W154" s="13">
        <f t="shared" si="6"/>
        <v>771.52785739567253</v>
      </c>
      <c r="X154" s="13">
        <f t="shared" si="6"/>
        <v>15.654956463078941</v>
      </c>
      <c r="Y154" s="13">
        <f t="shared" si="6"/>
        <v>12.549604650929632</v>
      </c>
      <c r="Z154" s="13">
        <f t="shared" si="6"/>
        <v>7.2354432686026442</v>
      </c>
      <c r="AA154" s="13">
        <f t="shared" si="6"/>
        <v>7.8677486234790743</v>
      </c>
      <c r="AB154" s="13">
        <f t="shared" si="6"/>
        <v>61.697897143296011</v>
      </c>
      <c r="AC154" s="13">
        <f t="shared" si="6"/>
        <v>15.061042468218616</v>
      </c>
      <c r="AD154" s="13">
        <f t="shared" si="6"/>
        <v>27.874070074457201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0.65202759961534429</v>
      </c>
      <c r="F157" s="22">
        <v>2.2836161029381767E-3</v>
      </c>
      <c r="G157" s="22">
        <v>0.17198279838540401</v>
      </c>
      <c r="H157" s="22" t="s">
        <v>393</v>
      </c>
      <c r="I157" s="22">
        <v>8.0479660260511128E-3</v>
      </c>
      <c r="J157" s="22">
        <v>8.0479660260511128E-3</v>
      </c>
      <c r="K157" s="22">
        <v>8.0479660260511128E-3</v>
      </c>
      <c r="L157" s="22">
        <v>3.8630236925045339E-3</v>
      </c>
      <c r="M157" s="22">
        <v>0.21460477684228763</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796.88457059026052</v>
      </c>
      <c r="AG157" s="22" t="s">
        <v>385</v>
      </c>
      <c r="AH157" s="22" t="s">
        <v>385</v>
      </c>
      <c r="AI157" s="22" t="s">
        <v>385</v>
      </c>
      <c r="AJ157" s="22" t="s">
        <v>385</v>
      </c>
      <c r="AK157" s="22" t="s">
        <v>385</v>
      </c>
      <c r="AL157" s="142" t="s">
        <v>438</v>
      </c>
    </row>
    <row r="158" spans="1:38" s="1" customFormat="1" ht="26.25" customHeight="1" thickBot="1" x14ac:dyDescent="0.25">
      <c r="A158" s="52" t="s">
        <v>298</v>
      </c>
      <c r="B158" s="52" t="s">
        <v>301</v>
      </c>
      <c r="C158" s="101" t="s">
        <v>302</v>
      </c>
      <c r="D158" s="102"/>
      <c r="E158" s="22">
        <v>0.24592824538212696</v>
      </c>
      <c r="F158" s="22">
        <v>7.9751330321635222E-4</v>
      </c>
      <c r="G158" s="22">
        <v>5.6033229885738646E-2</v>
      </c>
      <c r="H158" s="22" t="s">
        <v>393</v>
      </c>
      <c r="I158" s="22">
        <v>1.9732930039790698E-3</v>
      </c>
      <c r="J158" s="22">
        <v>1.9732930039790698E-3</v>
      </c>
      <c r="K158" s="22">
        <v>1.9732930039790698E-3</v>
      </c>
      <c r="L158" s="22">
        <v>9.4718064190995352E-4</v>
      </c>
      <c r="M158" s="22">
        <v>8.0342947445839571E-2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36.683864412309887</v>
      </c>
      <c r="AG158" s="22" t="s">
        <v>385</v>
      </c>
      <c r="AH158" s="22" t="s">
        <v>385</v>
      </c>
      <c r="AI158" s="22" t="s">
        <v>385</v>
      </c>
      <c r="AJ158" s="22" t="s">
        <v>385</v>
      </c>
      <c r="AK158" s="22" t="s">
        <v>385</v>
      </c>
      <c r="AL158" s="142" t="s">
        <v>438</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438</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0.25568008053613839</v>
      </c>
      <c r="F163" s="23">
        <v>0.11600000000000001</v>
      </c>
      <c r="G163" s="23">
        <v>8.8159999999999992E-3</v>
      </c>
      <c r="H163" s="23">
        <v>9.9760000000000005E-3</v>
      </c>
      <c r="I163" s="23">
        <v>1.0909156364484129</v>
      </c>
      <c r="J163" s="23">
        <v>1.333341333436949</v>
      </c>
      <c r="K163" s="23">
        <v>2.0606184244025574</v>
      </c>
      <c r="L163" s="23">
        <v>9.8182407280357167E-2</v>
      </c>
      <c r="M163" s="23">
        <v>9.1192562057889379</v>
      </c>
      <c r="N163" s="23" t="s">
        <v>393</v>
      </c>
      <c r="O163" s="23" t="s">
        <v>393</v>
      </c>
      <c r="P163" s="23" t="s">
        <v>393</v>
      </c>
      <c r="Q163" s="23" t="s">
        <v>393</v>
      </c>
      <c r="R163" s="23" t="s">
        <v>393</v>
      </c>
      <c r="S163" s="23" t="s">
        <v>393</v>
      </c>
      <c r="T163" s="23" t="s">
        <v>393</v>
      </c>
      <c r="U163" s="23" t="s">
        <v>393</v>
      </c>
      <c r="V163" s="23" t="s">
        <v>393</v>
      </c>
      <c r="W163" s="23">
        <v>0.6060642424713405</v>
      </c>
      <c r="X163" s="23">
        <v>3.6363854548280436E-2</v>
      </c>
      <c r="Y163" s="23">
        <v>4.8485139397707246E-2</v>
      </c>
      <c r="Z163" s="23">
        <v>2.0606184244025577E-2</v>
      </c>
      <c r="AA163" s="23">
        <v>1.3939477576840831E-2</v>
      </c>
      <c r="AB163" s="23">
        <v>0.11939465576685408</v>
      </c>
      <c r="AC163" s="23">
        <v>1.0666730667495593E-2</v>
      </c>
      <c r="AD163" s="23">
        <v>7.2727709096560858E-2</v>
      </c>
      <c r="AE163" s="58"/>
      <c r="AF163" s="23" t="s">
        <v>390</v>
      </c>
      <c r="AG163" s="23" t="s">
        <v>390</v>
      </c>
      <c r="AH163" s="23" t="s">
        <v>390</v>
      </c>
      <c r="AI163" s="23" t="s">
        <v>390</v>
      </c>
      <c r="AJ163" s="23" t="s">
        <v>390</v>
      </c>
      <c r="AK163" s="23">
        <v>121.2128484942681</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15" priority="15" stopIfTrue="1" operator="equal">
      <formula>"NO"</formula>
    </cfRule>
    <cfRule type="cellIs" dxfId="14" priority="16" stopIfTrue="1" operator="equal">
      <formula>"NA"</formula>
    </cfRule>
    <cfRule type="cellIs" dxfId="13" priority="17" stopIfTrue="1" operator="equal">
      <formula>"IE"</formula>
    </cfRule>
    <cfRule type="cellIs" dxfId="12" priority="18" stopIfTrue="1" operator="equal">
      <formula>"NE"</formula>
    </cfRule>
  </conditionalFormatting>
  <conditionalFormatting sqref="AL37:AL38">
    <cfRule type="cellIs" dxfId="11" priority="9" stopIfTrue="1" operator="equal">
      <formula>"NO"</formula>
    </cfRule>
    <cfRule type="cellIs" dxfId="10" priority="10" stopIfTrue="1" operator="equal">
      <formula>"NA"</formula>
    </cfRule>
    <cfRule type="cellIs" dxfId="9" priority="11" stopIfTrue="1" operator="equal">
      <formula>"IE"</formula>
    </cfRule>
    <cfRule type="cellIs" dxfId="8" priority="12" stopIfTrue="1" operator="equal">
      <formula>"NE"</formula>
    </cfRule>
  </conditionalFormatting>
  <conditionalFormatting sqref="E14:AK140">
    <cfRule type="cellIs" dxfId="7" priority="5" stopIfTrue="1" operator="equal">
      <formula>"NO"</formula>
    </cfRule>
    <cfRule type="cellIs" dxfId="6" priority="6" stopIfTrue="1" operator="equal">
      <formula>"NA"</formula>
    </cfRule>
    <cfRule type="cellIs" dxfId="5" priority="7" stopIfTrue="1" operator="equal">
      <formula>"IE"</formula>
    </cfRule>
    <cfRule type="cellIs" dxfId="4" priority="8" stopIfTrue="1" operator="equal">
      <formula>"NE"</formula>
    </cfRule>
  </conditionalFormatting>
  <conditionalFormatting sqref="E157:AD164 E143:AD149 E14:AD141">
    <cfRule type="cellIs" dxfId="3" priority="4" operator="equal">
      <formula>0</formula>
    </cfRule>
  </conditionalFormatting>
  <conditionalFormatting sqref="AF14:AK140">
    <cfRule type="cellIs" dxfId="2" priority="3" operator="equal">
      <formula>0</formula>
    </cfRule>
  </conditionalFormatting>
  <conditionalFormatting sqref="E157:AD164 AF157:AK164 E143:AD149 AF143:AK149">
    <cfRule type="cellIs" dxfId="1" priority="2" operator="equal">
      <formula>0</formula>
    </cfRule>
  </conditionalFormatting>
  <conditionalFormatting sqref="AF37:AK38">
    <cfRule type="cellIs" dxfId="0" priority="1" operator="equal">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AL170"/>
  <sheetViews>
    <sheetView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2016</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4.2010389770000005</v>
      </c>
      <c r="F14" s="136">
        <v>0.152976045</v>
      </c>
      <c r="G14" s="136">
        <v>9.236575306999999</v>
      </c>
      <c r="H14" s="136">
        <v>2.0202600000000001E-2</v>
      </c>
      <c r="I14" s="136">
        <v>0.20715011899999994</v>
      </c>
      <c r="J14" s="136">
        <v>0.24942072699999993</v>
      </c>
      <c r="K14" s="136">
        <v>0.30181235799999995</v>
      </c>
      <c r="L14" s="136" t="s">
        <v>393</v>
      </c>
      <c r="M14" s="136">
        <v>2.171537968</v>
      </c>
      <c r="N14" s="136">
        <v>0.56691792932560681</v>
      </c>
      <c r="O14" s="136">
        <v>6.7971810911326133E-2</v>
      </c>
      <c r="P14" s="136">
        <v>0.104244987083666</v>
      </c>
      <c r="Q14" s="136">
        <v>0.492806625168551</v>
      </c>
      <c r="R14" s="136">
        <v>0.32802617954521845</v>
      </c>
      <c r="S14" s="136">
        <v>0.20872642917230311</v>
      </c>
      <c r="T14" s="136">
        <v>0.47918995428161454</v>
      </c>
      <c r="U14" s="136">
        <v>1.4238261431777808</v>
      </c>
      <c r="V14" s="136">
        <v>1.3364661909868767</v>
      </c>
      <c r="W14" s="136">
        <v>1.3439408198215754</v>
      </c>
      <c r="X14" s="136">
        <v>9.6278197702301816E-4</v>
      </c>
      <c r="Y14" s="136">
        <v>2.0693848536920559E-3</v>
      </c>
      <c r="Z14" s="136">
        <v>1.7508964276032365E-3</v>
      </c>
      <c r="AA14" s="136">
        <v>1.2476428612132967E-4</v>
      </c>
      <c r="AB14" s="136">
        <v>4.9078275444396392E-3</v>
      </c>
      <c r="AC14" s="136">
        <v>0.70075309526883001</v>
      </c>
      <c r="AD14" s="136">
        <v>1.1478146032951579</v>
      </c>
      <c r="AE14" s="137"/>
      <c r="AF14" s="138">
        <v>291.54925378000002</v>
      </c>
      <c r="AG14" s="138">
        <v>36753.639949899996</v>
      </c>
      <c r="AH14" s="138">
        <v>13274.232637000003</v>
      </c>
      <c r="AI14" s="138">
        <v>4283.509520900001</v>
      </c>
      <c r="AJ14" s="138">
        <v>2232.7015607999997</v>
      </c>
      <c r="AK14" s="138" t="s">
        <v>385</v>
      </c>
      <c r="AL14" s="147" t="s">
        <v>395</v>
      </c>
    </row>
    <row r="15" spans="1:38" s="1" customFormat="1" ht="26.25" customHeight="1" thickBot="1" x14ac:dyDescent="0.25">
      <c r="A15" s="63" t="s">
        <v>53</v>
      </c>
      <c r="B15" s="63" t="s">
        <v>54</v>
      </c>
      <c r="C15" s="64" t="s">
        <v>55</v>
      </c>
      <c r="D15" s="65"/>
      <c r="E15" s="136">
        <v>1.6852571789999999</v>
      </c>
      <c r="F15" s="136">
        <v>0.97784241299999997</v>
      </c>
      <c r="G15" s="136">
        <v>1.493416364</v>
      </c>
      <c r="H15" s="136">
        <v>1.5229105E-2</v>
      </c>
      <c r="I15" s="136">
        <v>6.8968709999999989E-2</v>
      </c>
      <c r="J15" s="136">
        <v>7.460890299999999E-2</v>
      </c>
      <c r="K15" s="136">
        <v>7.4912898999999991E-2</v>
      </c>
      <c r="L15" s="136">
        <v>1.2690242639999998E-2</v>
      </c>
      <c r="M15" s="136">
        <v>6.4643252999999998E-2</v>
      </c>
      <c r="N15" s="136">
        <v>4.2241029999999999E-3</v>
      </c>
      <c r="O15" s="136">
        <v>3.2493100000000004E-4</v>
      </c>
      <c r="P15" s="136">
        <v>1.8196136000000001E-4</v>
      </c>
      <c r="Q15" s="136">
        <v>5.1988959999999997E-5</v>
      </c>
      <c r="R15" s="136" t="s">
        <v>392</v>
      </c>
      <c r="S15" s="136" t="s">
        <v>392</v>
      </c>
      <c r="T15" s="136">
        <v>4.5490340000000002E-4</v>
      </c>
      <c r="U15" s="136" t="s">
        <v>392</v>
      </c>
      <c r="V15" s="136" t="s">
        <v>392</v>
      </c>
      <c r="W15" s="136">
        <v>1.1372584999999999</v>
      </c>
      <c r="X15" s="136" t="s">
        <v>393</v>
      </c>
      <c r="Y15" s="136" t="s">
        <v>393</v>
      </c>
      <c r="Z15" s="136" t="s">
        <v>393</v>
      </c>
      <c r="AA15" s="136" t="s">
        <v>393</v>
      </c>
      <c r="AB15" s="136">
        <v>6.4986199999999994E-2</v>
      </c>
      <c r="AC15" s="136">
        <v>6.4986200000000001E-3</v>
      </c>
      <c r="AD15" s="136" t="s">
        <v>385</v>
      </c>
      <c r="AE15" s="137"/>
      <c r="AF15" s="138">
        <v>20417.537980125002</v>
      </c>
      <c r="AG15" s="138">
        <v>1727.9024425</v>
      </c>
      <c r="AH15" s="138">
        <v>4960.5842315999998</v>
      </c>
      <c r="AI15" s="138" t="s">
        <v>390</v>
      </c>
      <c r="AJ15" s="138">
        <v>13.770529999999999</v>
      </c>
      <c r="AK15" s="138">
        <v>3.2493099999999999</v>
      </c>
      <c r="AL15" s="147" t="s">
        <v>396</v>
      </c>
    </row>
    <row r="16" spans="1:38" s="1" customFormat="1" ht="26.25" customHeight="1" thickBot="1" x14ac:dyDescent="0.25">
      <c r="A16" s="63" t="s">
        <v>53</v>
      </c>
      <c r="B16" s="63" t="s">
        <v>56</v>
      </c>
      <c r="C16" s="64" t="s">
        <v>57</v>
      </c>
      <c r="D16" s="65"/>
      <c r="E16" s="136">
        <v>0.57586779099999996</v>
      </c>
      <c r="F16" s="136">
        <v>0.42895926899999998</v>
      </c>
      <c r="G16" s="136">
        <v>0.21286490800000002</v>
      </c>
      <c r="H16" s="136">
        <v>3.2288874000000002E-2</v>
      </c>
      <c r="I16" s="136">
        <v>0.17541885199999999</v>
      </c>
      <c r="J16" s="136">
        <v>0.29574867199999999</v>
      </c>
      <c r="K16" s="136">
        <v>0.44490257599999999</v>
      </c>
      <c r="L16" s="136">
        <v>8.4201048959999997E-2</v>
      </c>
      <c r="M16" s="136">
        <v>13.202706008</v>
      </c>
      <c r="N16" s="136">
        <v>0.18124124091499996</v>
      </c>
      <c r="O16" s="136">
        <v>1.0356642338E-2</v>
      </c>
      <c r="P16" s="136">
        <v>0.19418704383749999</v>
      </c>
      <c r="Q16" s="136">
        <v>7.1201916073749996E-2</v>
      </c>
      <c r="R16" s="136">
        <v>3.6895538329124997E-2</v>
      </c>
      <c r="S16" s="136">
        <v>0.16182253653125001</v>
      </c>
      <c r="T16" s="136">
        <v>3.3659087598500004E-2</v>
      </c>
      <c r="U16" s="136">
        <v>1.8771414237625E-2</v>
      </c>
      <c r="V16" s="136">
        <v>0.29775346721749996</v>
      </c>
      <c r="W16" s="136">
        <v>0.16829543799249999</v>
      </c>
      <c r="X16" s="136">
        <v>1.8771414237624996E-3</v>
      </c>
      <c r="Y16" s="136">
        <v>1.941870438375E-5</v>
      </c>
      <c r="Z16" s="136">
        <v>6.4729014612499997E-6</v>
      </c>
      <c r="AA16" s="136">
        <v>6.4729014612499997E-6</v>
      </c>
      <c r="AB16" s="136">
        <v>1.9095059310687498E-3</v>
      </c>
      <c r="AC16" s="136" t="s">
        <v>385</v>
      </c>
      <c r="AD16" s="136" t="s">
        <v>385</v>
      </c>
      <c r="AE16" s="137"/>
      <c r="AF16" s="138">
        <v>0.12850925000000002</v>
      </c>
      <c r="AG16" s="138">
        <v>6471.4429519999994</v>
      </c>
      <c r="AH16" s="138">
        <v>1.33</v>
      </c>
      <c r="AI16" s="138" t="s">
        <v>390</v>
      </c>
      <c r="AJ16" s="138" t="s">
        <v>390</v>
      </c>
      <c r="AK16" s="138" t="s">
        <v>385</v>
      </c>
      <c r="AL16" s="147" t="s">
        <v>49</v>
      </c>
    </row>
    <row r="17" spans="1:38" s="2" customFormat="1" ht="26.25" customHeight="1" thickBot="1" x14ac:dyDescent="0.25">
      <c r="A17" s="63" t="s">
        <v>53</v>
      </c>
      <c r="B17" s="63" t="s">
        <v>58</v>
      </c>
      <c r="C17" s="64" t="s">
        <v>59</v>
      </c>
      <c r="D17" s="65"/>
      <c r="E17" s="136">
        <v>2.5748619920000002</v>
      </c>
      <c r="F17" s="136">
        <v>3.8094360000000001E-2</v>
      </c>
      <c r="G17" s="136">
        <v>1.9775961230000001</v>
      </c>
      <c r="H17" s="136">
        <v>1.1136E-5</v>
      </c>
      <c r="I17" s="136">
        <v>3.7677563999999997E-2</v>
      </c>
      <c r="J17" s="136">
        <v>4.4770835999999994E-2</v>
      </c>
      <c r="K17" s="136">
        <v>5.3868685999999999E-2</v>
      </c>
      <c r="L17" s="136" t="s">
        <v>393</v>
      </c>
      <c r="M17" s="136">
        <v>0.37354536100000002</v>
      </c>
      <c r="N17" s="136">
        <v>0.95278291300629636</v>
      </c>
      <c r="O17" s="136">
        <v>1.2809772400705322E-2</v>
      </c>
      <c r="P17" s="136">
        <v>6.4198791763820401E-2</v>
      </c>
      <c r="Q17" s="136">
        <v>2.9924711658663505E-2</v>
      </c>
      <c r="R17" s="136">
        <v>9.6166321118518305E-2</v>
      </c>
      <c r="S17" s="136">
        <v>0.1244479311600903</v>
      </c>
      <c r="T17" s="136">
        <v>9.2611761542910204E-2</v>
      </c>
      <c r="U17" s="136">
        <v>1.3659606550865061E-2</v>
      </c>
      <c r="V17" s="136">
        <v>1.4326859630901665</v>
      </c>
      <c r="W17" s="136">
        <v>1.4508863074348384</v>
      </c>
      <c r="X17" s="136">
        <v>0.33417995898922648</v>
      </c>
      <c r="Y17" s="136">
        <v>0.46188787721484953</v>
      </c>
      <c r="Z17" s="136">
        <v>0.18485720327859431</v>
      </c>
      <c r="AA17" s="136">
        <v>0.1475922172615024</v>
      </c>
      <c r="AB17" s="136">
        <v>1.1285172567441726</v>
      </c>
      <c r="AC17" s="136">
        <v>4.4076410464710001E-3</v>
      </c>
      <c r="AD17" s="136">
        <v>1.2085467385485</v>
      </c>
      <c r="AE17" s="137"/>
      <c r="AF17" s="138">
        <v>1.2982630370000001</v>
      </c>
      <c r="AG17" s="138">
        <v>20577.441723274002</v>
      </c>
      <c r="AH17" s="138">
        <v>1413.5742949999999</v>
      </c>
      <c r="AI17" s="138" t="s">
        <v>390</v>
      </c>
      <c r="AJ17" s="138" t="s">
        <v>390</v>
      </c>
      <c r="AK17" s="138" t="s">
        <v>385</v>
      </c>
      <c r="AL17" s="147" t="s">
        <v>49</v>
      </c>
    </row>
    <row r="18" spans="1:38" s="2" customFormat="1" ht="26.25" customHeight="1" thickBot="1" x14ac:dyDescent="0.25">
      <c r="A18" s="63" t="s">
        <v>53</v>
      </c>
      <c r="B18" s="63" t="s">
        <v>60</v>
      </c>
      <c r="C18" s="64" t="s">
        <v>61</v>
      </c>
      <c r="D18" s="65"/>
      <c r="E18" s="136">
        <v>4.2313569999999998E-3</v>
      </c>
      <c r="F18" s="136">
        <v>2.5463000000000005E-4</v>
      </c>
      <c r="G18" s="136">
        <v>2.599E-5</v>
      </c>
      <c r="H18" s="136" t="s">
        <v>390</v>
      </c>
      <c r="I18" s="136">
        <v>1.9227499999999997E-4</v>
      </c>
      <c r="J18" s="136">
        <v>2.0835199999999997E-4</v>
      </c>
      <c r="K18" s="136">
        <v>2.1681600000000002E-4</v>
      </c>
      <c r="L18" s="136" t="s">
        <v>393</v>
      </c>
      <c r="M18" s="136">
        <v>1.704082E-3</v>
      </c>
      <c r="N18" s="136">
        <v>1.0969825444799998E-6</v>
      </c>
      <c r="O18" s="136">
        <v>8.9748789936000001E-8</v>
      </c>
      <c r="P18" s="136">
        <v>5.3821665534719998E-5</v>
      </c>
      <c r="Q18" s="136">
        <v>9.96703680368E-6</v>
      </c>
      <c r="R18" s="136">
        <v>1.2972705351999997E-6</v>
      </c>
      <c r="S18" s="136">
        <v>2.6088212911999999E-7</v>
      </c>
      <c r="T18" s="136">
        <v>1.2957473116479998E-6</v>
      </c>
      <c r="U18" s="136">
        <v>5.7816159841599988E-6</v>
      </c>
      <c r="V18" s="136">
        <v>7.2987701464000002E-5</v>
      </c>
      <c r="W18" s="136">
        <v>5.1838460598400004E-5</v>
      </c>
      <c r="X18" s="136">
        <v>7.17760249264E-5</v>
      </c>
      <c r="Y18" s="136">
        <v>2.8915616703999994E-4</v>
      </c>
      <c r="Z18" s="136">
        <v>1.0964827367520001E-4</v>
      </c>
      <c r="AA18" s="136">
        <v>1.0765332722399999E-4</v>
      </c>
      <c r="AB18" s="136">
        <v>5.7823379286559993E-4</v>
      </c>
      <c r="AC18" s="136" t="s">
        <v>393</v>
      </c>
      <c r="AD18" s="136" t="s">
        <v>393</v>
      </c>
      <c r="AE18" s="137"/>
      <c r="AF18" s="138">
        <v>7.9334560000000002E-3</v>
      </c>
      <c r="AG18" s="138" t="s">
        <v>390</v>
      </c>
      <c r="AH18" s="138">
        <v>99.667987999999994</v>
      </c>
      <c r="AI18" s="138" t="s">
        <v>390</v>
      </c>
      <c r="AJ18" s="138" t="s">
        <v>390</v>
      </c>
      <c r="AK18" s="138" t="s">
        <v>385</v>
      </c>
      <c r="AL18" s="147" t="s">
        <v>49</v>
      </c>
    </row>
    <row r="19" spans="1:38" s="2" customFormat="1" ht="26.25" customHeight="1" thickBot="1" x14ac:dyDescent="0.25">
      <c r="A19" s="63" t="s">
        <v>53</v>
      </c>
      <c r="B19" s="63" t="s">
        <v>62</v>
      </c>
      <c r="C19" s="64" t="s">
        <v>63</v>
      </c>
      <c r="D19" s="65"/>
      <c r="E19" s="136">
        <v>0.23675336299999999</v>
      </c>
      <c r="F19" s="136">
        <v>5.8519259999999986E-3</v>
      </c>
      <c r="G19" s="136">
        <v>1.4970300000000002E-2</v>
      </c>
      <c r="H19" s="136" t="s">
        <v>390</v>
      </c>
      <c r="I19" s="136">
        <v>1.1692865E-2</v>
      </c>
      <c r="J19" s="136">
        <v>1.2196472E-2</v>
      </c>
      <c r="K19" s="136">
        <v>1.2681678E-2</v>
      </c>
      <c r="L19" s="136" t="s">
        <v>393</v>
      </c>
      <c r="M19" s="136">
        <v>7.8708647999999992E-2</v>
      </c>
      <c r="N19" s="136">
        <v>6.8271803003983715E-3</v>
      </c>
      <c r="O19" s="136">
        <v>7.936134429545091E-4</v>
      </c>
      <c r="P19" s="136">
        <v>2.9455974122436801E-3</v>
      </c>
      <c r="Q19" s="136">
        <v>5.7451664730967002E-4</v>
      </c>
      <c r="R19" s="136">
        <v>6.3637371830054998E-4</v>
      </c>
      <c r="S19" s="136">
        <v>1.6542243574812999E-4</v>
      </c>
      <c r="T19" s="136">
        <v>7.7082581765466212E-4</v>
      </c>
      <c r="U19" s="136">
        <v>2.9939319491529003E-4</v>
      </c>
      <c r="V19" s="136">
        <v>1.6321742763258498E-2</v>
      </c>
      <c r="W19" s="136">
        <v>1.6401959697203949</v>
      </c>
      <c r="X19" s="136">
        <v>3.8159564379890995E-3</v>
      </c>
      <c r="Y19" s="136">
        <v>1.4740512934769998E-2</v>
      </c>
      <c r="Z19" s="136">
        <v>5.5647581038362993E-3</v>
      </c>
      <c r="AA19" s="136">
        <v>5.4399502828234997E-3</v>
      </c>
      <c r="AB19" s="136">
        <v>0.12299573775941891</v>
      </c>
      <c r="AC19" s="136">
        <v>9.4672823672880026E-3</v>
      </c>
      <c r="AD19" s="136">
        <v>4.170486416E-5</v>
      </c>
      <c r="AE19" s="137"/>
      <c r="AF19" s="138">
        <v>3.1758732890000001</v>
      </c>
      <c r="AG19" s="138">
        <v>0.23659240000000001</v>
      </c>
      <c r="AH19" s="138">
        <v>4625.4496890000009</v>
      </c>
      <c r="AI19" s="138">
        <v>337.39989194999998</v>
      </c>
      <c r="AJ19" s="138">
        <v>91.270032</v>
      </c>
      <c r="AK19" s="138">
        <v>4.6717280000000008</v>
      </c>
      <c r="AL19" s="147" t="s">
        <v>396</v>
      </c>
    </row>
    <row r="20" spans="1:38" s="2" customFormat="1" ht="26.25" customHeight="1" thickBot="1" x14ac:dyDescent="0.25">
      <c r="A20" s="63" t="s">
        <v>53</v>
      </c>
      <c r="B20" s="63" t="s">
        <v>64</v>
      </c>
      <c r="C20" s="64" t="s">
        <v>65</v>
      </c>
      <c r="D20" s="65"/>
      <c r="E20" s="136">
        <v>1.1149987649999999</v>
      </c>
      <c r="F20" s="136">
        <v>4.6245963000000001E-2</v>
      </c>
      <c r="G20" s="136">
        <v>9.6893479000000005E-2</v>
      </c>
      <c r="H20" s="136">
        <v>3.128118E-3</v>
      </c>
      <c r="I20" s="136">
        <v>1.8051771000000005E-2</v>
      </c>
      <c r="J20" s="136">
        <v>1.8074295000000008E-2</v>
      </c>
      <c r="K20" s="136">
        <v>1.8094941999999999E-2</v>
      </c>
      <c r="L20" s="136" t="s">
        <v>393</v>
      </c>
      <c r="M20" s="136">
        <v>1.9663063319999998</v>
      </c>
      <c r="N20" s="136">
        <v>0.49211408641743326</v>
      </c>
      <c r="O20" s="136">
        <v>0.23693582499415361</v>
      </c>
      <c r="P20" s="136">
        <v>1.1188352300179201E-2</v>
      </c>
      <c r="Q20" s="136">
        <v>3.644728086848E-3</v>
      </c>
      <c r="R20" s="136">
        <v>0.41921489609333024</v>
      </c>
      <c r="S20" s="136">
        <v>0.10935896873866605</v>
      </c>
      <c r="T20" s="136">
        <v>3.6475053293330235E-2</v>
      </c>
      <c r="U20" s="136">
        <v>9.2183228010118395E-3</v>
      </c>
      <c r="V20" s="136">
        <v>9.3328893413023906</v>
      </c>
      <c r="W20" s="136">
        <v>1.8235162677332095</v>
      </c>
      <c r="X20" s="136">
        <v>0.18356634332290558</v>
      </c>
      <c r="Y20" s="136">
        <v>0.296884778850592</v>
      </c>
      <c r="Z20" s="136">
        <v>9.3128815743328E-2</v>
      </c>
      <c r="AA20" s="136">
        <v>7.4866740184358391E-2</v>
      </c>
      <c r="AB20" s="136">
        <v>0.64844667810118395</v>
      </c>
      <c r="AC20" s="136">
        <v>9.1128533999999997E-2</v>
      </c>
      <c r="AD20" s="136">
        <v>1.093542408E-3</v>
      </c>
      <c r="AE20" s="137"/>
      <c r="AF20" s="138" t="s">
        <v>390</v>
      </c>
      <c r="AG20" s="138" t="s">
        <v>390</v>
      </c>
      <c r="AH20" s="138">
        <v>1818.0528694999996</v>
      </c>
      <c r="AI20" s="138">
        <v>18226.091878979998</v>
      </c>
      <c r="AJ20" s="138" t="s">
        <v>390</v>
      </c>
      <c r="AK20" s="138" t="s">
        <v>385</v>
      </c>
      <c r="AL20" s="147" t="s">
        <v>49</v>
      </c>
    </row>
    <row r="21" spans="1:38" s="2" customFormat="1" ht="26.25" customHeight="1" thickBot="1" x14ac:dyDescent="0.25">
      <c r="A21" s="63" t="s">
        <v>53</v>
      </c>
      <c r="B21" s="63" t="s">
        <v>66</v>
      </c>
      <c r="C21" s="64" t="s">
        <v>67</v>
      </c>
      <c r="D21" s="65"/>
      <c r="E21" s="136">
        <v>0.29892435699999997</v>
      </c>
      <c r="F21" s="136">
        <v>4.0673013540000018E-2</v>
      </c>
      <c r="G21" s="136">
        <v>0.17833487199999998</v>
      </c>
      <c r="H21" s="136">
        <v>3.9358070000000004E-3</v>
      </c>
      <c r="I21" s="136">
        <v>3.5332398000000008E-2</v>
      </c>
      <c r="J21" s="136">
        <v>4.4469383000000008E-2</v>
      </c>
      <c r="K21" s="136">
        <v>5.6920748E-2</v>
      </c>
      <c r="L21" s="136" t="s">
        <v>393</v>
      </c>
      <c r="M21" s="136">
        <v>0.257716047</v>
      </c>
      <c r="N21" s="136">
        <v>7.3867416675465661E-2</v>
      </c>
      <c r="O21" s="136">
        <v>1.027184159633735E-3</v>
      </c>
      <c r="P21" s="136">
        <v>6.2697965162100012E-3</v>
      </c>
      <c r="Q21" s="136">
        <v>2.5579118896725006E-3</v>
      </c>
      <c r="R21" s="136">
        <v>7.5393868402789501E-3</v>
      </c>
      <c r="S21" s="136">
        <v>9.6612946342437903E-3</v>
      </c>
      <c r="T21" s="136">
        <v>7.2070457417739509E-3</v>
      </c>
      <c r="U21" s="136">
        <v>1.2001239147386999E-3</v>
      </c>
      <c r="V21" s="136">
        <v>0.11453620003742952</v>
      </c>
      <c r="W21" s="136">
        <v>0.113865933492188</v>
      </c>
      <c r="X21" s="136">
        <v>2.7663335041443003E-2</v>
      </c>
      <c r="Y21" s="136">
        <v>4.3046202132193997E-2</v>
      </c>
      <c r="Z21" s="136">
        <v>1.6996797560612002E-2</v>
      </c>
      <c r="AA21" s="136">
        <v>1.4057154351867001E-2</v>
      </c>
      <c r="AB21" s="136">
        <v>0.10176348908611602</v>
      </c>
      <c r="AC21" s="136">
        <v>3.5399692126220002E-4</v>
      </c>
      <c r="AD21" s="136">
        <v>9.3573853910245003E-2</v>
      </c>
      <c r="AE21" s="137"/>
      <c r="AF21" s="138">
        <v>27.227410599999999</v>
      </c>
      <c r="AG21" s="138">
        <v>550.43353631000002</v>
      </c>
      <c r="AH21" s="138">
        <v>3520.2968534999995</v>
      </c>
      <c r="AI21" s="138">
        <v>25.328433299999997</v>
      </c>
      <c r="AJ21" s="138" t="s">
        <v>390</v>
      </c>
      <c r="AK21" s="138" t="s">
        <v>385</v>
      </c>
      <c r="AL21" s="147" t="s">
        <v>49</v>
      </c>
    </row>
    <row r="22" spans="1:38" s="2" customFormat="1" ht="26.25" customHeight="1" thickBot="1" x14ac:dyDescent="0.25">
      <c r="A22" s="63" t="s">
        <v>53</v>
      </c>
      <c r="B22" s="67" t="s">
        <v>68</v>
      </c>
      <c r="C22" s="64" t="s">
        <v>69</v>
      </c>
      <c r="D22" s="65"/>
      <c r="E22" s="136">
        <v>4.4954619220000005</v>
      </c>
      <c r="F22" s="136">
        <v>0.16647410800000001</v>
      </c>
      <c r="G22" s="136">
        <v>0.30084991</v>
      </c>
      <c r="H22" s="136">
        <v>4.2752800000000001E-2</v>
      </c>
      <c r="I22" s="136">
        <v>2.2825459999999994E-3</v>
      </c>
      <c r="J22" s="136">
        <v>2.5966589999999994E-3</v>
      </c>
      <c r="K22" s="136">
        <v>3.0901539999999999E-3</v>
      </c>
      <c r="L22" s="136" t="s">
        <v>393</v>
      </c>
      <c r="M22" s="136">
        <v>7.8488942080000008</v>
      </c>
      <c r="N22" s="136">
        <v>0.27124357900000001</v>
      </c>
      <c r="O22" s="136">
        <v>2.2064611000000001E-2</v>
      </c>
      <c r="P22" s="136">
        <v>0.12808120304000001</v>
      </c>
      <c r="Q22" s="136">
        <v>6.9087054440000004E-2</v>
      </c>
      <c r="R22" s="136">
        <v>0.10657515400000001</v>
      </c>
      <c r="S22" s="136">
        <v>0.16818079180000001</v>
      </c>
      <c r="T22" s="136">
        <v>0.12914754860000002</v>
      </c>
      <c r="U22" s="136">
        <v>6.5764668200000001E-2</v>
      </c>
      <c r="V22" s="136">
        <v>1.1021430560000001</v>
      </c>
      <c r="W22" s="136">
        <v>4.4537640154</v>
      </c>
      <c r="X22" s="136">
        <v>1.6896060999999999E-5</v>
      </c>
      <c r="Y22" s="136">
        <v>7.2783032000000008E-4</v>
      </c>
      <c r="Z22" s="136">
        <v>2.0015333800000001E-4</v>
      </c>
      <c r="AA22" s="136">
        <v>1.1177394200000002E-4</v>
      </c>
      <c r="AB22" s="136">
        <v>1.3105454610000003E-3</v>
      </c>
      <c r="AC22" s="136">
        <v>1.198260158E-2</v>
      </c>
      <c r="AD22" s="136">
        <v>0.26773758200000003</v>
      </c>
      <c r="AE22" s="137"/>
      <c r="AF22" s="138">
        <v>2407.4433148399999</v>
      </c>
      <c r="AG22" s="138">
        <v>4115.0325616495002</v>
      </c>
      <c r="AH22" s="138">
        <v>4661.1789349999999</v>
      </c>
      <c r="AI22" s="138">
        <v>2450.5546741600001</v>
      </c>
      <c r="AJ22" s="138">
        <v>3256.5753055799996</v>
      </c>
      <c r="AK22" s="138" t="s">
        <v>385</v>
      </c>
      <c r="AL22" s="147" t="s">
        <v>49</v>
      </c>
    </row>
    <row r="23" spans="1:38" s="2" customFormat="1" ht="26.25" customHeight="1" thickBot="1" x14ac:dyDescent="0.25">
      <c r="A23" s="63" t="s">
        <v>70</v>
      </c>
      <c r="B23" s="67" t="s">
        <v>363</v>
      </c>
      <c r="C23" s="64" t="s">
        <v>359</v>
      </c>
      <c r="D23" s="110"/>
      <c r="E23" s="136">
        <v>1.4550024675423205</v>
      </c>
      <c r="F23" s="136">
        <v>0.14956666976332528</v>
      </c>
      <c r="G23" s="136">
        <v>8.4453229680025565E-4</v>
      </c>
      <c r="H23" s="136">
        <v>3.3781291872010232E-4</v>
      </c>
      <c r="I23" s="136">
        <v>8.0779514188944454E-2</v>
      </c>
      <c r="J23" s="136">
        <v>8.0779514188944454E-2</v>
      </c>
      <c r="K23" s="136">
        <v>8.0779514188944454E-2</v>
      </c>
      <c r="L23" s="136">
        <v>4.6913769087254205E-2</v>
      </c>
      <c r="M23" s="136">
        <v>0.48429704560010667</v>
      </c>
      <c r="N23" s="136" t="s">
        <v>393</v>
      </c>
      <c r="O23" s="136">
        <v>4.2226614840012788E-4</v>
      </c>
      <c r="P23" s="136" t="s">
        <v>385</v>
      </c>
      <c r="Q23" s="136" t="s">
        <v>385</v>
      </c>
      <c r="R23" s="136">
        <v>2.1113307420006396E-3</v>
      </c>
      <c r="S23" s="136">
        <v>7.1785245228021738E-2</v>
      </c>
      <c r="T23" s="136">
        <v>2.9558630388008952E-3</v>
      </c>
      <c r="U23" s="136">
        <v>4.2226614840012788E-4</v>
      </c>
      <c r="V23" s="136">
        <v>4.2226614840012784E-2</v>
      </c>
      <c r="W23" s="136" t="s">
        <v>393</v>
      </c>
      <c r="X23" s="136">
        <v>1.2667984452003835E-7</v>
      </c>
      <c r="Y23" s="136">
        <v>2.1113307420006396E-7</v>
      </c>
      <c r="Z23" s="136" t="s">
        <v>393</v>
      </c>
      <c r="AA23" s="136" t="s">
        <v>393</v>
      </c>
      <c r="AB23" s="136">
        <v>3.3781291872010232E-4</v>
      </c>
      <c r="AC23" s="136" t="s">
        <v>393</v>
      </c>
      <c r="AD23" s="136" t="s">
        <v>393</v>
      </c>
      <c r="AE23" s="137"/>
      <c r="AF23" s="136">
        <v>1671.3023401380028</v>
      </c>
      <c r="AG23" s="136" t="s">
        <v>385</v>
      </c>
      <c r="AH23" s="136" t="s">
        <v>385</v>
      </c>
      <c r="AI23" s="136">
        <v>108.02215827378981</v>
      </c>
      <c r="AJ23" s="136" t="s">
        <v>385</v>
      </c>
      <c r="AK23" s="136" t="s">
        <v>385</v>
      </c>
      <c r="AL23" s="145" t="s">
        <v>49</v>
      </c>
    </row>
    <row r="24" spans="1:38" s="2" customFormat="1" ht="26.25" customHeight="1" thickBot="1" x14ac:dyDescent="0.25">
      <c r="A24" s="68" t="s">
        <v>53</v>
      </c>
      <c r="B24" s="67" t="s">
        <v>71</v>
      </c>
      <c r="C24" s="64" t="s">
        <v>72</v>
      </c>
      <c r="D24" s="65"/>
      <c r="E24" s="136">
        <v>1.1770467330000001</v>
      </c>
      <c r="F24" s="136">
        <v>5.5870481766000077</v>
      </c>
      <c r="G24" s="136">
        <v>0.26696576600000005</v>
      </c>
      <c r="H24" s="136">
        <v>6.6862000000000006E-3</v>
      </c>
      <c r="I24" s="136">
        <v>0.12708987000000002</v>
      </c>
      <c r="J24" s="136">
        <v>0.17572531499999999</v>
      </c>
      <c r="K24" s="136">
        <v>0.25648247800000001</v>
      </c>
      <c r="L24" s="136" t="s">
        <v>393</v>
      </c>
      <c r="M24" s="136">
        <v>1.149643924</v>
      </c>
      <c r="N24" s="136">
        <v>0.15843902105556798</v>
      </c>
      <c r="O24" s="136">
        <v>6.970861296968521E-2</v>
      </c>
      <c r="P24" s="136">
        <v>8.3150301750562761E-3</v>
      </c>
      <c r="Q24" s="136">
        <v>2.2665687146971938E-3</v>
      </c>
      <c r="R24" s="136">
        <v>0.12452226044277501</v>
      </c>
      <c r="S24" s="136">
        <v>3.3953683490320755E-2</v>
      </c>
      <c r="T24" s="136">
        <v>1.2158015850851106E-2</v>
      </c>
      <c r="U24" s="136">
        <v>3.355411131210722E-3</v>
      </c>
      <c r="V24" s="136">
        <v>2.7679867996645884</v>
      </c>
      <c r="W24" s="136">
        <v>0.56034997052783486</v>
      </c>
      <c r="X24" s="136">
        <v>6.4410545340774505E-2</v>
      </c>
      <c r="Y24" s="136">
        <v>0.11750069460009853</v>
      </c>
      <c r="Z24" s="136">
        <v>3.8534763357964068E-2</v>
      </c>
      <c r="AA24" s="136">
        <v>3.2456550809163612E-2</v>
      </c>
      <c r="AB24" s="136">
        <v>0.25290255410800072</v>
      </c>
      <c r="AC24" s="136">
        <v>2.6800328841598005E-2</v>
      </c>
      <c r="AD24" s="136">
        <v>1.8038407534465596E-2</v>
      </c>
      <c r="AE24" s="137"/>
      <c r="AF24" s="138">
        <v>228.46791093773211</v>
      </c>
      <c r="AG24" s="138">
        <v>175.15484004699999</v>
      </c>
      <c r="AH24" s="138">
        <v>7831.6193690000082</v>
      </c>
      <c r="AI24" s="138">
        <v>5634.1311896100015</v>
      </c>
      <c r="AJ24" s="138" t="s">
        <v>390</v>
      </c>
      <c r="AK24" s="138">
        <v>4.3472189000000006</v>
      </c>
      <c r="AL24" s="147" t="s">
        <v>396</v>
      </c>
    </row>
    <row r="25" spans="1:38" s="2" customFormat="1" ht="26.25" customHeight="1" thickBot="1" x14ac:dyDescent="0.25">
      <c r="A25" s="63" t="s">
        <v>73</v>
      </c>
      <c r="B25" s="67" t="s">
        <v>74</v>
      </c>
      <c r="C25" s="69" t="s">
        <v>75</v>
      </c>
      <c r="D25" s="65"/>
      <c r="E25" s="136">
        <v>9.1658526839513393E-2</v>
      </c>
      <c r="F25" s="136">
        <v>1.64016919844404E-3</v>
      </c>
      <c r="G25" s="136">
        <v>5.61878074223E-3</v>
      </c>
      <c r="H25" s="136" t="s">
        <v>393</v>
      </c>
      <c r="I25" s="136">
        <v>9.6107215925242439E-4</v>
      </c>
      <c r="J25" s="136">
        <v>9.6107215925242439E-4</v>
      </c>
      <c r="K25" s="136">
        <v>9.6107215925242439E-4</v>
      </c>
      <c r="L25" s="136">
        <v>4.6131463644116403E-4</v>
      </c>
      <c r="M25" s="136">
        <v>6.9303113494759566E-2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289.63730300116003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2.9086086666339998E-3</v>
      </c>
      <c r="F26" s="136">
        <v>1.5880431950241901E-4</v>
      </c>
      <c r="G26" s="136">
        <v>2.5324122099000003E-4</v>
      </c>
      <c r="H26" s="136" t="s">
        <v>393</v>
      </c>
      <c r="I26" s="136">
        <v>1.8714024452729861E-4</v>
      </c>
      <c r="J26" s="136">
        <v>1.8714024452729861E-4</v>
      </c>
      <c r="K26" s="136">
        <v>1.8714024452729861E-4</v>
      </c>
      <c r="L26" s="136">
        <v>8.9827317373103308E-5</v>
      </c>
      <c r="M26" s="136">
        <v>9.48110751122112E-3</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13.056354456650999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9.9484204943609686</v>
      </c>
      <c r="F27" s="136">
        <v>2.8389498621840534</v>
      </c>
      <c r="G27" s="136">
        <v>1.622993730343229E-2</v>
      </c>
      <c r="H27" s="136">
        <v>0.32527752138581212</v>
      </c>
      <c r="I27" s="136">
        <v>0.43669427257683513</v>
      </c>
      <c r="J27" s="136">
        <v>0.43669427257683513</v>
      </c>
      <c r="K27" s="136">
        <v>0.43669427257683513</v>
      </c>
      <c r="L27" s="136">
        <v>0.33999854908483923</v>
      </c>
      <c r="M27" s="136">
        <v>28.421974644858022</v>
      </c>
      <c r="N27" s="136">
        <v>1.1468437756768732E-3</v>
      </c>
      <c r="O27" s="136">
        <v>1.3388599596425032E-4</v>
      </c>
      <c r="P27" s="136">
        <v>8.1914668894168697E-3</v>
      </c>
      <c r="Q27" s="136">
        <v>2.1976839181429871E-4</v>
      </c>
      <c r="R27" s="136">
        <v>9.4636453009597048E-3</v>
      </c>
      <c r="S27" s="136">
        <v>6.4783595290675818E-3</v>
      </c>
      <c r="T27" s="136">
        <v>1.2555927511253898E-3</v>
      </c>
      <c r="U27" s="136">
        <v>1.7176482860027919E-4</v>
      </c>
      <c r="V27" s="136">
        <v>2.9483329973096991E-2</v>
      </c>
      <c r="W27" s="136">
        <v>0.57169009999999998</v>
      </c>
      <c r="X27" s="136">
        <v>2.3877077472500001E-2</v>
      </c>
      <c r="Y27" s="136">
        <v>2.6887742175399999E-2</v>
      </c>
      <c r="Z27" s="136">
        <v>2.0801889036500001E-2</v>
      </c>
      <c r="AA27" s="136">
        <v>2.3088547769899999E-2</v>
      </c>
      <c r="AB27" s="136">
        <v>9.4655256454300007E-2</v>
      </c>
      <c r="AC27" s="136">
        <v>5.6644180000000005E-4</v>
      </c>
      <c r="AD27" s="136">
        <v>1.3002449999999999E-4</v>
      </c>
      <c r="AE27" s="137"/>
      <c r="AF27" s="138">
        <v>51738.976116584701</v>
      </c>
      <c r="AG27" s="138" t="s">
        <v>385</v>
      </c>
      <c r="AH27" s="138">
        <v>24.4880068284</v>
      </c>
      <c r="AI27" s="138">
        <v>2799.3845632425</v>
      </c>
      <c r="AJ27" s="138" t="s">
        <v>385</v>
      </c>
      <c r="AK27" s="138" t="s">
        <v>385</v>
      </c>
      <c r="AL27" s="147" t="s">
        <v>49</v>
      </c>
    </row>
    <row r="28" spans="1:38" s="2" customFormat="1" ht="26.25" customHeight="1" thickBot="1" x14ac:dyDescent="0.25">
      <c r="A28" s="63" t="s">
        <v>78</v>
      </c>
      <c r="B28" s="63" t="s">
        <v>81</v>
      </c>
      <c r="C28" s="64" t="s">
        <v>82</v>
      </c>
      <c r="D28" s="65"/>
      <c r="E28" s="136">
        <v>3.5505571062721297</v>
      </c>
      <c r="F28" s="136">
        <v>0.30652582904173131</v>
      </c>
      <c r="G28" s="136">
        <v>4.2000394332118753E-3</v>
      </c>
      <c r="H28" s="136">
        <v>1.8543957762393995E-2</v>
      </c>
      <c r="I28" s="136">
        <v>0.2114049937189256</v>
      </c>
      <c r="J28" s="136">
        <v>0.2114049937189256</v>
      </c>
      <c r="K28" s="136">
        <v>0.2114049937189256</v>
      </c>
      <c r="L28" s="136">
        <v>0.16579609107695553</v>
      </c>
      <c r="M28" s="136">
        <v>2.8215156463838587</v>
      </c>
      <c r="N28" s="136">
        <v>2.0250069401675223E-4</v>
      </c>
      <c r="O28" s="136">
        <v>2.1866486659877646E-5</v>
      </c>
      <c r="P28" s="136">
        <v>1.8127171927587705E-3</v>
      </c>
      <c r="Q28" s="136">
        <v>3.9691930174249213E-5</v>
      </c>
      <c r="R28" s="136">
        <v>2.5979337808740149E-3</v>
      </c>
      <c r="S28" s="136">
        <v>1.7532685835984388E-3</v>
      </c>
      <c r="T28" s="136">
        <v>1.4808159382210184E-4</v>
      </c>
      <c r="U28" s="136">
        <v>3.5650887028743134E-5</v>
      </c>
      <c r="V28" s="136">
        <v>6.2959283708085801E-3</v>
      </c>
      <c r="W28" s="136">
        <v>0.15363489999999999</v>
      </c>
      <c r="X28" s="136">
        <v>5.6298698298999994E-3</v>
      </c>
      <c r="Y28" s="136">
        <v>6.3138624995000003E-3</v>
      </c>
      <c r="Z28" s="136">
        <v>4.9402768653000004E-3</v>
      </c>
      <c r="AA28" s="136">
        <v>5.2858750385000007E-3</v>
      </c>
      <c r="AB28" s="136">
        <v>2.2169884233199998E-2</v>
      </c>
      <c r="AC28" s="136">
        <v>1.479017E-4</v>
      </c>
      <c r="AD28" s="136">
        <v>2.96983E-5</v>
      </c>
      <c r="AE28" s="137"/>
      <c r="AF28" s="138">
        <v>12566.095637459501</v>
      </c>
      <c r="AG28" s="138" t="s">
        <v>385</v>
      </c>
      <c r="AH28" s="138" t="s">
        <v>393</v>
      </c>
      <c r="AI28" s="138">
        <v>834.1685041065</v>
      </c>
      <c r="AJ28" s="138" t="s">
        <v>385</v>
      </c>
      <c r="AK28" s="138" t="s">
        <v>385</v>
      </c>
      <c r="AL28" s="147" t="s">
        <v>49</v>
      </c>
    </row>
    <row r="29" spans="1:38" s="2" customFormat="1" ht="26.25" customHeight="1" thickBot="1" x14ac:dyDescent="0.25">
      <c r="A29" s="63" t="s">
        <v>78</v>
      </c>
      <c r="B29" s="63" t="s">
        <v>83</v>
      </c>
      <c r="C29" s="64" t="s">
        <v>84</v>
      </c>
      <c r="D29" s="65"/>
      <c r="E29" s="136">
        <v>12.599202561523612</v>
      </c>
      <c r="F29" s="136">
        <v>0.47323554831172127</v>
      </c>
      <c r="G29" s="136">
        <v>1.0605031852995883E-2</v>
      </c>
      <c r="H29" s="136">
        <v>3.4651270376546923E-2</v>
      </c>
      <c r="I29" s="136">
        <v>0.24562409237369592</v>
      </c>
      <c r="J29" s="136">
        <v>0.24562409237369592</v>
      </c>
      <c r="K29" s="136">
        <v>0.24562409237369592</v>
      </c>
      <c r="L29" s="136">
        <v>0.15610768892889032</v>
      </c>
      <c r="M29" s="136">
        <v>3.7198926383501254</v>
      </c>
      <c r="N29" s="136">
        <v>3.9662567435907098E-4</v>
      </c>
      <c r="O29" s="136">
        <v>3.9665977316360605E-5</v>
      </c>
      <c r="P29" s="136">
        <v>4.2035280078924955E-3</v>
      </c>
      <c r="Q29" s="136">
        <v>7.932342993158736E-5</v>
      </c>
      <c r="R29" s="136">
        <v>6.7408548015672346E-3</v>
      </c>
      <c r="S29" s="136">
        <v>4.5203613937576208E-3</v>
      </c>
      <c r="T29" s="136">
        <v>1.5879177978244988E-4</v>
      </c>
      <c r="U29" s="136">
        <v>7.9314905230453537E-5</v>
      </c>
      <c r="V29" s="136">
        <v>1.427642720044763E-2</v>
      </c>
      <c r="W29" s="136">
        <v>0.14650160000000001</v>
      </c>
      <c r="X29" s="136">
        <v>4.0682105534000004E-3</v>
      </c>
      <c r="Y29" s="136">
        <v>2.4635275017600003E-2</v>
      </c>
      <c r="Z29" s="136">
        <v>2.75282247444E-2</v>
      </c>
      <c r="AA29" s="136">
        <v>6.3283275276999999E-3</v>
      </c>
      <c r="AB29" s="136">
        <v>6.2560037843100005E-2</v>
      </c>
      <c r="AC29" s="136">
        <v>8.6001099999999999E-5</v>
      </c>
      <c r="AD29" s="136">
        <v>1.9146700000000001E-5</v>
      </c>
      <c r="AE29" s="137"/>
      <c r="AF29" s="138">
        <v>31295.697128485299</v>
      </c>
      <c r="AG29" s="138" t="s">
        <v>385</v>
      </c>
      <c r="AH29" s="138">
        <v>210.0407970414</v>
      </c>
      <c r="AI29" s="138">
        <v>2240.1930356701</v>
      </c>
      <c r="AJ29" s="138" t="s">
        <v>385</v>
      </c>
      <c r="AK29" s="138" t="s">
        <v>385</v>
      </c>
      <c r="AL29" s="147" t="s">
        <v>49</v>
      </c>
    </row>
    <row r="30" spans="1:38" s="2" customFormat="1" ht="26.25" customHeight="1" thickBot="1" x14ac:dyDescent="0.25">
      <c r="A30" s="63" t="s">
        <v>78</v>
      </c>
      <c r="B30" s="63" t="s">
        <v>85</v>
      </c>
      <c r="C30" s="64" t="s">
        <v>86</v>
      </c>
      <c r="D30" s="65"/>
      <c r="E30" s="136">
        <v>1.9916478560359295E-2</v>
      </c>
      <c r="F30" s="136">
        <v>0.13121761778080016</v>
      </c>
      <c r="G30" s="136">
        <v>2.7265718212198637E-4</v>
      </c>
      <c r="H30" s="136">
        <v>4.0788853715978044E-4</v>
      </c>
      <c r="I30" s="136">
        <v>3.3375836602858038E-3</v>
      </c>
      <c r="J30" s="136">
        <v>3.3375836602858038E-3</v>
      </c>
      <c r="K30" s="136">
        <v>3.3375836602858038E-3</v>
      </c>
      <c r="L30" s="136">
        <v>5.5925555062416143E-4</v>
      </c>
      <c r="M30" s="136">
        <v>0.57860704843892641</v>
      </c>
      <c r="N30" s="136">
        <v>1.3966935498842689E-5</v>
      </c>
      <c r="O30" s="136">
        <v>3.9178934205573253E-6</v>
      </c>
      <c r="P30" s="136">
        <v>6.6452021825741064E-5</v>
      </c>
      <c r="Q30" s="136">
        <v>4.9630808615243277E-6</v>
      </c>
      <c r="R30" s="136">
        <v>4.8931912274569346E-5</v>
      </c>
      <c r="S30" s="136">
        <v>3.4873635117270607E-5</v>
      </c>
      <c r="T30" s="136">
        <v>1.849169823211588E-5</v>
      </c>
      <c r="U30" s="136">
        <v>2.374261256865782E-6</v>
      </c>
      <c r="V30" s="136">
        <v>4.4722857986781522E-2</v>
      </c>
      <c r="W30" s="136">
        <v>2.6568E-3</v>
      </c>
      <c r="X30" s="136">
        <v>6.2710999099999999E-5</v>
      </c>
      <c r="Y30" s="136">
        <v>7.4270331400000004E-5</v>
      </c>
      <c r="Z30" s="136">
        <v>4.9967859900000006E-5</v>
      </c>
      <c r="AA30" s="136">
        <v>8.1298452300000005E-5</v>
      </c>
      <c r="AB30" s="136">
        <v>2.6824764270000004E-4</v>
      </c>
      <c r="AC30" s="136">
        <v>2.6566999999999999E-6</v>
      </c>
      <c r="AD30" s="136">
        <v>8.0699999999999996E-7</v>
      </c>
      <c r="AE30" s="137"/>
      <c r="AF30" s="138">
        <v>317.42123741019998</v>
      </c>
      <c r="AG30" s="138" t="s">
        <v>385</v>
      </c>
      <c r="AH30" s="138" t="s">
        <v>393</v>
      </c>
      <c r="AI30" s="138">
        <v>10.420077339400001</v>
      </c>
      <c r="AJ30" s="138" t="s">
        <v>385</v>
      </c>
      <c r="AK30" s="138" t="s">
        <v>385</v>
      </c>
      <c r="AL30" s="147" t="s">
        <v>49</v>
      </c>
    </row>
    <row r="31" spans="1:38" s="2" customFormat="1" ht="26.25" customHeight="1" thickBot="1" x14ac:dyDescent="0.25">
      <c r="A31" s="63" t="s">
        <v>78</v>
      </c>
      <c r="B31" s="63" t="s">
        <v>87</v>
      </c>
      <c r="C31" s="64" t="s">
        <v>88</v>
      </c>
      <c r="D31" s="65"/>
      <c r="E31" s="136" t="s">
        <v>385</v>
      </c>
      <c r="F31" s="136">
        <v>1.7084748156640799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0.33074899665507579</v>
      </c>
      <c r="J32" s="136">
        <v>0.61508102576348089</v>
      </c>
      <c r="K32" s="136">
        <v>0.81158248593374427</v>
      </c>
      <c r="L32" s="136" t="s">
        <v>385</v>
      </c>
      <c r="M32" s="136" t="s">
        <v>393</v>
      </c>
      <c r="N32" s="136">
        <v>0.83355596816993671</v>
      </c>
      <c r="O32" s="136">
        <v>3.8821307595549711E-3</v>
      </c>
      <c r="P32" s="136">
        <v>2.6221152846532041E-6</v>
      </c>
      <c r="Q32" s="136">
        <v>2.6221152846532045E-12</v>
      </c>
      <c r="R32" s="136">
        <v>0.30864644075607073</v>
      </c>
      <c r="S32" s="136">
        <v>6.7560713643792871</v>
      </c>
      <c r="T32" s="136">
        <v>4.8959060096288178E-2</v>
      </c>
      <c r="U32" s="136">
        <v>6.6149799331015127E-3</v>
      </c>
      <c r="V32" s="136">
        <v>2.6221152846532072</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28625.942044724001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0.1898659615299424</v>
      </c>
      <c r="J33" s="136">
        <v>0.35160363246285664</v>
      </c>
      <c r="K33" s="136">
        <v>0.70320726492571328</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28625.942044724001</v>
      </c>
      <c r="AL33" s="147" t="s">
        <v>382</v>
      </c>
    </row>
    <row r="34" spans="1:38" s="2" customFormat="1" ht="26.25" customHeight="1" thickBot="1" x14ac:dyDescent="0.25">
      <c r="A34" s="63" t="s">
        <v>70</v>
      </c>
      <c r="B34" s="63" t="s">
        <v>93</v>
      </c>
      <c r="C34" s="64" t="s">
        <v>94</v>
      </c>
      <c r="D34" s="65"/>
      <c r="E34" s="136">
        <v>1.6935814336337089</v>
      </c>
      <c r="F34" s="136">
        <v>0.1417347286909503</v>
      </c>
      <c r="G34" s="136">
        <v>4.1443687787330499E-4</v>
      </c>
      <c r="H34" s="136">
        <v>2.9687455435050498E-4</v>
      </c>
      <c r="I34" s="136">
        <v>3.1891143581263465E-2</v>
      </c>
      <c r="J34" s="136">
        <v>3.4859889124768506E-2</v>
      </c>
      <c r="K34" s="136">
        <v>5.1142247591214635E-2</v>
      </c>
      <c r="L34" s="136">
        <v>2.64366790649125E-2</v>
      </c>
      <c r="M34" s="136">
        <v>0.47929006522587858</v>
      </c>
      <c r="N34" s="136" t="s">
        <v>393</v>
      </c>
      <c r="O34" s="136">
        <v>2.9687455435050498E-4</v>
      </c>
      <c r="P34" s="136" t="s">
        <v>393</v>
      </c>
      <c r="Q34" s="136" t="s">
        <v>393</v>
      </c>
      <c r="R34" s="136">
        <v>1.484372771752525E-3</v>
      </c>
      <c r="S34" s="136">
        <v>5.0468674239585842E-2</v>
      </c>
      <c r="T34" s="136">
        <v>2.0781218804535352E-3</v>
      </c>
      <c r="U34" s="136">
        <v>2.9687455435050498E-4</v>
      </c>
      <c r="V34" s="136">
        <v>2.9687455435050497E-2</v>
      </c>
      <c r="W34" s="136">
        <v>2.9687455435050501E-3</v>
      </c>
      <c r="X34" s="136">
        <v>8.9062366305151484E-4</v>
      </c>
      <c r="Y34" s="136">
        <v>1.484372771752525E-3</v>
      </c>
      <c r="Z34" s="136">
        <v>1.0212484669657371E-6</v>
      </c>
      <c r="AA34" s="136">
        <v>2.3453089793689896E-7</v>
      </c>
      <c r="AB34" s="136">
        <v>2.3762522141689423E-3</v>
      </c>
      <c r="AC34" s="136">
        <v>2.3749964348040401E-4</v>
      </c>
      <c r="AD34" s="136">
        <v>0.29687455435050497</v>
      </c>
      <c r="AE34" s="137"/>
      <c r="AF34" s="138">
        <v>1250.9106222112848</v>
      </c>
      <c r="AG34" s="138" t="s">
        <v>385</v>
      </c>
      <c r="AH34" s="138" t="s">
        <v>385</v>
      </c>
      <c r="AI34" s="138">
        <v>83.118050638944894</v>
      </c>
      <c r="AJ34" s="138" t="s">
        <v>385</v>
      </c>
      <c r="AK34" s="138" t="s">
        <v>385</v>
      </c>
      <c r="AL34" s="147" t="s">
        <v>49</v>
      </c>
    </row>
    <row r="35" spans="1:38" s="6" customFormat="1" ht="26.25" customHeight="1" thickBot="1" x14ac:dyDescent="0.25">
      <c r="A35" s="63" t="s">
        <v>95</v>
      </c>
      <c r="B35" s="63" t="s">
        <v>96</v>
      </c>
      <c r="C35" s="64" t="s">
        <v>97</v>
      </c>
      <c r="D35" s="65"/>
      <c r="E35" s="136">
        <v>0.47631267450000003</v>
      </c>
      <c r="F35" s="136">
        <v>1.6217455500000002E-2</v>
      </c>
      <c r="G35" s="136">
        <v>0.12012930000000001</v>
      </c>
      <c r="H35" s="136">
        <v>4.2045255000000006E-5</v>
      </c>
      <c r="I35" s="136">
        <v>3.3636203999999996E-2</v>
      </c>
      <c r="J35" s="136">
        <v>3.7240083E-2</v>
      </c>
      <c r="K35" s="136">
        <v>3.7240083E-2</v>
      </c>
      <c r="L35" s="136">
        <v>4.4688099599999994E-3</v>
      </c>
      <c r="M35" s="136">
        <v>4.4447841000000002E-2</v>
      </c>
      <c r="N35" s="136">
        <v>1.0811637E-3</v>
      </c>
      <c r="O35" s="136">
        <v>1.201293E-4</v>
      </c>
      <c r="P35" s="136">
        <v>1.201293E-4</v>
      </c>
      <c r="Q35" s="136">
        <v>4.0843962000000006E-3</v>
      </c>
      <c r="R35" s="136">
        <v>4.3246548000000001E-3</v>
      </c>
      <c r="S35" s="136">
        <v>7.5080812500000005E-3</v>
      </c>
      <c r="T35" s="136">
        <v>0.19220688</v>
      </c>
      <c r="U35" s="136">
        <v>1.2613576499999998E-3</v>
      </c>
      <c r="V35" s="136">
        <v>7.2077579999999999E-3</v>
      </c>
      <c r="W35" s="136">
        <v>2.8230385499999997E-4</v>
      </c>
      <c r="X35" s="136">
        <v>1.8019395000000001E-4</v>
      </c>
      <c r="Y35" s="136">
        <v>3.0032325000000005E-4</v>
      </c>
      <c r="Z35" s="136">
        <v>2.2344049800000003E-7</v>
      </c>
      <c r="AA35" s="136">
        <v>5.1655599000000004E-8</v>
      </c>
      <c r="AB35" s="136">
        <v>4.8079229609700001E-4</v>
      </c>
      <c r="AC35" s="136">
        <v>8.4090510000000012E-4</v>
      </c>
      <c r="AD35" s="136">
        <v>3.4236850499999995E-3</v>
      </c>
      <c r="AE35" s="137"/>
      <c r="AF35" s="138">
        <v>253.08840924000003</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0.12079011695737658</v>
      </c>
      <c r="F36" s="136">
        <v>4.1483008154466179E-3</v>
      </c>
      <c r="G36" s="136">
        <v>3.048239418849347E-2</v>
      </c>
      <c r="H36" s="136">
        <v>1.7571161165972713E-5</v>
      </c>
      <c r="I36" s="136">
        <v>8.7872201327781705E-3</v>
      </c>
      <c r="J36" s="136">
        <v>9.7008625184329747E-3</v>
      </c>
      <c r="K36" s="136">
        <v>9.7008625184329747E-3</v>
      </c>
      <c r="L36" s="136">
        <v>1.145911118211957E-3</v>
      </c>
      <c r="M36" s="136">
        <v>1.2444678489742584E-2</v>
      </c>
      <c r="N36" s="136">
        <v>2.743415476964412E-4</v>
      </c>
      <c r="O36" s="136">
        <v>3.0482394188493472E-5</v>
      </c>
      <c r="P36" s="136">
        <v>3.0482394188493472E-5</v>
      </c>
      <c r="Q36" s="136">
        <v>1.0364014024087779E-3</v>
      </c>
      <c r="R36" s="136">
        <v>1.0973661907857648E-3</v>
      </c>
      <c r="S36" s="136">
        <v>1.9051496367808419E-3</v>
      </c>
      <c r="T36" s="136">
        <v>4.8771830701589552E-2</v>
      </c>
      <c r="U36" s="136">
        <v>3.2006513897918137E-4</v>
      </c>
      <c r="V36" s="136">
        <v>1.828943651309608E-3</v>
      </c>
      <c r="W36" s="136">
        <v>7.1645840325090947E-5</v>
      </c>
      <c r="X36" s="136">
        <v>4.57235912827402E-5</v>
      </c>
      <c r="Y36" s="136">
        <v>7.6205985471233676E-5</v>
      </c>
      <c r="Z36" s="136">
        <v>5.6697253190597858E-8</v>
      </c>
      <c r="AA36" s="136">
        <v>1.3107429501052193E-8</v>
      </c>
      <c r="AB36" s="136">
        <v>1.2199938143666552E-4</v>
      </c>
      <c r="AC36" s="136">
        <v>2.133767593194543E-4</v>
      </c>
      <c r="AD36" s="136">
        <v>8.6874823437206366E-4</v>
      </c>
      <c r="AE36" s="137"/>
      <c r="AF36" s="138">
        <v>64.203662461748905</v>
      </c>
      <c r="AG36" s="138" t="s">
        <v>385</v>
      </c>
      <c r="AH36" s="138" t="s">
        <v>385</v>
      </c>
      <c r="AI36" s="138">
        <v>1.802376755622E-2</v>
      </c>
      <c r="AJ36" s="138" t="s">
        <v>385</v>
      </c>
      <c r="AK36" s="138" t="s">
        <v>385</v>
      </c>
      <c r="AL36" s="147" t="s">
        <v>49</v>
      </c>
    </row>
    <row r="37" spans="1:38" s="2" customFormat="1" ht="26.25" customHeight="1" thickBot="1" x14ac:dyDescent="0.25">
      <c r="A37" s="63" t="s">
        <v>70</v>
      </c>
      <c r="B37" s="63" t="s">
        <v>100</v>
      </c>
      <c r="C37" s="64" t="s">
        <v>369</v>
      </c>
      <c r="D37" s="65"/>
      <c r="E37" s="136">
        <v>0.28931999400000002</v>
      </c>
      <c r="F37" s="136">
        <v>0.263378748</v>
      </c>
      <c r="G37" s="136">
        <v>1.1641000000000001E-5</v>
      </c>
      <c r="H37" s="136" t="s">
        <v>385</v>
      </c>
      <c r="I37" s="136">
        <v>4.6060999999999998E-5</v>
      </c>
      <c r="J37" s="136">
        <v>4.6060999999999998E-5</v>
      </c>
      <c r="K37" s="136">
        <v>4.6060999999999998E-5</v>
      </c>
      <c r="L37" s="136" t="s">
        <v>393</v>
      </c>
      <c r="M37" s="136">
        <v>5.9808981000000004E-2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4923.8169400000006</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2.6992697919999999</v>
      </c>
      <c r="F39" s="136">
        <v>1.7453644940000013</v>
      </c>
      <c r="G39" s="136">
        <v>0.36093293599999998</v>
      </c>
      <c r="H39" s="136">
        <v>1.1066900000000001E-4</v>
      </c>
      <c r="I39" s="136">
        <v>0.31497909800000046</v>
      </c>
      <c r="J39" s="136">
        <v>0.35066315000000048</v>
      </c>
      <c r="K39" s="136">
        <v>0.41311484500000001</v>
      </c>
      <c r="L39" s="136" t="s">
        <v>393</v>
      </c>
      <c r="M39" s="136">
        <v>2.8042169600000002</v>
      </c>
      <c r="N39" s="136">
        <v>0.25032661826519786</v>
      </c>
      <c r="O39" s="136">
        <v>9.4630869352863481E-2</v>
      </c>
      <c r="P39" s="136">
        <v>1.0163735469784344E-2</v>
      </c>
      <c r="Q39" s="136">
        <v>6.0124163621341443E-3</v>
      </c>
      <c r="R39" s="136">
        <v>0.17280889280304007</v>
      </c>
      <c r="S39" s="136">
        <v>5.0252079962216402E-2</v>
      </c>
      <c r="T39" s="136">
        <v>2.1776556281717589E-2</v>
      </c>
      <c r="U39" s="136">
        <v>5.5524180853217643E-3</v>
      </c>
      <c r="V39" s="136">
        <v>3.7951286954241636</v>
      </c>
      <c r="W39" s="136">
        <v>0.8169687039467024</v>
      </c>
      <c r="X39" s="136">
        <v>0.10646843959253822</v>
      </c>
      <c r="Y39" s="136">
        <v>0.19468971245065111</v>
      </c>
      <c r="Z39" s="136">
        <v>7.0897493985713281E-2</v>
      </c>
      <c r="AA39" s="136">
        <v>6.1913642924308093E-2</v>
      </c>
      <c r="AB39" s="136">
        <v>0.43396928895321069</v>
      </c>
      <c r="AC39" s="136">
        <v>3.6389828115685863E-2</v>
      </c>
      <c r="AD39" s="136">
        <v>7.1255114388949631E-2</v>
      </c>
      <c r="AE39" s="137"/>
      <c r="AF39" s="138">
        <v>40.064346247990727</v>
      </c>
      <c r="AG39" s="138">
        <v>418.8450087014445</v>
      </c>
      <c r="AH39" s="138">
        <v>24016.884697750007</v>
      </c>
      <c r="AI39" s="138">
        <v>10877.959206734997</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3.4789942579449971</v>
      </c>
      <c r="F41" s="136">
        <v>39.543890538572995</v>
      </c>
      <c r="G41" s="136">
        <v>1.4420596228575102</v>
      </c>
      <c r="H41" s="136">
        <v>1.8327368934177706</v>
      </c>
      <c r="I41" s="136">
        <v>16.672454089429639</v>
      </c>
      <c r="J41" s="136">
        <v>17.069763357848377</v>
      </c>
      <c r="K41" s="136">
        <v>18.070584619188075</v>
      </c>
      <c r="L41" s="136">
        <v>1.6925613663770427</v>
      </c>
      <c r="M41" s="136">
        <v>187.40712813473411</v>
      </c>
      <c r="N41" s="136">
        <v>0.43728976487909299</v>
      </c>
      <c r="O41" s="136">
        <v>0.26678330116325644</v>
      </c>
      <c r="P41" s="136">
        <v>6.8461933087839488E-2</v>
      </c>
      <c r="Q41" s="136">
        <v>5.1650275547844723E-2</v>
      </c>
      <c r="R41" s="136">
        <v>0.84773011548421617</v>
      </c>
      <c r="S41" s="136">
        <v>0.2278087797945898</v>
      </c>
      <c r="T41" s="136">
        <v>0.11683041613034482</v>
      </c>
      <c r="U41" s="136">
        <v>4.6566981798933843E-2</v>
      </c>
      <c r="V41" s="136">
        <v>5.0692285193821256</v>
      </c>
      <c r="W41" s="136">
        <v>7.4696467017868775</v>
      </c>
      <c r="X41" s="136">
        <v>4.9154582442837018</v>
      </c>
      <c r="Y41" s="136">
        <v>3.6705073543416784</v>
      </c>
      <c r="Z41" s="136">
        <v>1.9722539435546826</v>
      </c>
      <c r="AA41" s="136">
        <v>2.6454002339869076</v>
      </c>
      <c r="AB41" s="136">
        <v>13.203619776166976</v>
      </c>
      <c r="AC41" s="136">
        <v>2.0359655118782061</v>
      </c>
      <c r="AD41" s="136">
        <v>0.10410909367277202</v>
      </c>
      <c r="AE41" s="137"/>
      <c r="AF41" s="138">
        <v>368</v>
      </c>
      <c r="AG41" s="138">
        <v>2676.1376853960128</v>
      </c>
      <c r="AH41" s="138">
        <v>44697.430699999997</v>
      </c>
      <c r="AI41" s="138">
        <v>28926.430174945737</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0.25146953099999997</v>
      </c>
      <c r="F43" s="136">
        <v>1.5663475E-2</v>
      </c>
      <c r="G43" s="136">
        <v>7.2160165000000012E-2</v>
      </c>
      <c r="H43" s="136" t="s">
        <v>393</v>
      </c>
      <c r="I43" s="136">
        <v>3.0751101000000006E-2</v>
      </c>
      <c r="J43" s="136">
        <v>7.5371061999999989E-2</v>
      </c>
      <c r="K43" s="136">
        <v>0.164751652</v>
      </c>
      <c r="L43" s="136" t="s">
        <v>393</v>
      </c>
      <c r="M43" s="136">
        <v>0.207222509</v>
      </c>
      <c r="N43" s="136">
        <v>3.5493674745645178E-3</v>
      </c>
      <c r="O43" s="136">
        <v>8.1155859427218494E-4</v>
      </c>
      <c r="P43" s="136">
        <v>3.0607318189138099E-4</v>
      </c>
      <c r="Q43" s="136">
        <v>2.3499088785736998E-4</v>
      </c>
      <c r="R43" s="136">
        <v>1.6057630288849147E-3</v>
      </c>
      <c r="S43" s="136">
        <v>6.6003887009731955E-4</v>
      </c>
      <c r="T43" s="136">
        <v>7.9256020755041163E-4</v>
      </c>
      <c r="U43" s="136">
        <v>2.5772531521690378E-4</v>
      </c>
      <c r="V43" s="136">
        <v>3.653182215729231E-2</v>
      </c>
      <c r="W43" s="136">
        <v>1.0735901251975852E-2</v>
      </c>
      <c r="X43" s="136">
        <v>3.2775719975236227E-3</v>
      </c>
      <c r="Y43" s="136">
        <v>1.1888822166573651E-2</v>
      </c>
      <c r="Z43" s="136">
        <v>3.3095413171673181E-3</v>
      </c>
      <c r="AA43" s="136">
        <v>3.2515053038182982E-3</v>
      </c>
      <c r="AB43" s="136">
        <v>2.1727440785082888E-2</v>
      </c>
      <c r="AC43" s="136">
        <v>3.0673119398522201E-4</v>
      </c>
      <c r="AD43" s="136">
        <v>1.6509456678910133E-3</v>
      </c>
      <c r="AE43" s="137"/>
      <c r="AF43" s="138">
        <v>98.115635250300002</v>
      </c>
      <c r="AG43" s="138">
        <v>9.7565538599999986</v>
      </c>
      <c r="AH43" s="138">
        <v>1805.376499499999</v>
      </c>
      <c r="AI43" s="138">
        <v>1271.10291001</v>
      </c>
      <c r="AJ43" s="138" t="s">
        <v>390</v>
      </c>
      <c r="AK43" s="138" t="s">
        <v>385</v>
      </c>
      <c r="AL43" s="147" t="s">
        <v>49</v>
      </c>
    </row>
    <row r="44" spans="1:38" s="2" customFormat="1" ht="26.25" customHeight="1" thickBot="1" x14ac:dyDescent="0.25">
      <c r="A44" s="63" t="s">
        <v>70</v>
      </c>
      <c r="B44" s="63" t="s">
        <v>111</v>
      </c>
      <c r="C44" s="64" t="s">
        <v>112</v>
      </c>
      <c r="D44" s="65"/>
      <c r="E44" s="136">
        <v>2.3523793899999998</v>
      </c>
      <c r="F44" s="136">
        <v>0.24181233999999999</v>
      </c>
      <c r="G44" s="136">
        <v>1.3653999999999999E-3</v>
      </c>
      <c r="H44" s="136">
        <v>5.4615999999999996E-4</v>
      </c>
      <c r="I44" s="136">
        <v>0.13060051</v>
      </c>
      <c r="J44" s="136">
        <v>0.13060051</v>
      </c>
      <c r="K44" s="136">
        <v>0.13060051</v>
      </c>
      <c r="L44" s="136">
        <v>7.5847970000000001E-2</v>
      </c>
      <c r="M44" s="136">
        <v>0.78298862999999996</v>
      </c>
      <c r="N44" s="136" t="s">
        <v>393</v>
      </c>
      <c r="O44" s="136">
        <v>6.8269999999999995E-4</v>
      </c>
      <c r="P44" s="136" t="s">
        <v>385</v>
      </c>
      <c r="Q44" s="136" t="s">
        <v>385</v>
      </c>
      <c r="R44" s="136">
        <v>3.4134999999999999E-3</v>
      </c>
      <c r="S44" s="136">
        <v>0.116059</v>
      </c>
      <c r="T44" s="136">
        <v>4.7789000000000009E-3</v>
      </c>
      <c r="U44" s="136">
        <v>6.8269999999999995E-4</v>
      </c>
      <c r="V44" s="136">
        <v>6.8269999999999997E-2</v>
      </c>
      <c r="W44" s="136" t="s">
        <v>393</v>
      </c>
      <c r="X44" s="136">
        <v>2.0481000000000002E-7</v>
      </c>
      <c r="Y44" s="136">
        <v>3.4135000000000002E-7</v>
      </c>
      <c r="Z44" s="136" t="s">
        <v>393</v>
      </c>
      <c r="AA44" s="136" t="s">
        <v>393</v>
      </c>
      <c r="AB44" s="136">
        <v>5.4615999999999996E-4</v>
      </c>
      <c r="AC44" s="136" t="s">
        <v>393</v>
      </c>
      <c r="AD44" s="136" t="s">
        <v>393</v>
      </c>
      <c r="AE44" s="137"/>
      <c r="AF44" s="138">
        <v>4351.6014097605539</v>
      </c>
      <c r="AG44" s="138" t="s">
        <v>385</v>
      </c>
      <c r="AH44" s="138" t="s">
        <v>385</v>
      </c>
      <c r="AI44" s="138">
        <v>294.87837051170584</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0.51124981599999997</v>
      </c>
      <c r="F46" s="136">
        <v>0.80238062052366588</v>
      </c>
      <c r="G46" s="136">
        <v>0.28631737099999999</v>
      </c>
      <c r="H46" s="136">
        <v>5.4145300000000012E-4</v>
      </c>
      <c r="I46" s="136">
        <v>2.6398272000000004E-2</v>
      </c>
      <c r="J46" s="136">
        <v>3.0973374000000001E-2</v>
      </c>
      <c r="K46" s="136">
        <v>4.5510851999999997E-2</v>
      </c>
      <c r="L46" s="136" t="s">
        <v>393</v>
      </c>
      <c r="M46" s="136">
        <v>0.26214348100000001</v>
      </c>
      <c r="N46" s="136">
        <v>5.778271905428161E-2</v>
      </c>
      <c r="O46" s="136">
        <v>2.5675407250654359E-2</v>
      </c>
      <c r="P46" s="136">
        <v>1.6853414730541101E-3</v>
      </c>
      <c r="Q46" s="136">
        <v>7.2835292764037796E-4</v>
      </c>
      <c r="R46" s="136">
        <v>4.6070777735040473E-2</v>
      </c>
      <c r="S46" s="136">
        <v>1.2425049007175825E-2</v>
      </c>
      <c r="T46" s="136">
        <v>6.1024312336339006E-3</v>
      </c>
      <c r="U46" s="136">
        <v>1.5136805303874823E-3</v>
      </c>
      <c r="V46" s="136">
        <v>1.022033437521497</v>
      </c>
      <c r="W46" s="136">
        <v>0.20524277592793769</v>
      </c>
      <c r="X46" s="136">
        <v>2.4194018218175604E-2</v>
      </c>
      <c r="Y46" s="136">
        <v>5.4227441893491053E-2</v>
      </c>
      <c r="Z46" s="136">
        <v>1.5057042555176056E-2</v>
      </c>
      <c r="AA46" s="136">
        <v>1.3131225260364955E-2</v>
      </c>
      <c r="AB46" s="136">
        <v>0.10660972792720766</v>
      </c>
      <c r="AC46" s="136">
        <v>9.8720459885291399E-3</v>
      </c>
      <c r="AD46" s="136">
        <v>5.7259488848423095E-3</v>
      </c>
      <c r="AE46" s="137"/>
      <c r="AF46" s="138">
        <v>12.528984321919586</v>
      </c>
      <c r="AG46" s="138">
        <v>33.596372000000002</v>
      </c>
      <c r="AH46" s="138">
        <v>1599.0043538000011</v>
      </c>
      <c r="AI46" s="138">
        <v>4639.1383587292639</v>
      </c>
      <c r="AJ46" s="138">
        <v>13.291363199999999</v>
      </c>
      <c r="AK46" s="138" t="s">
        <v>385</v>
      </c>
      <c r="AL46" s="147" t="s">
        <v>49</v>
      </c>
    </row>
    <row r="47" spans="1:38" s="2" customFormat="1" ht="26.25" customHeight="1" thickBot="1" x14ac:dyDescent="0.25">
      <c r="A47" s="63" t="s">
        <v>70</v>
      </c>
      <c r="B47" s="63" t="s">
        <v>117</v>
      </c>
      <c r="C47" s="64" t="s">
        <v>118</v>
      </c>
      <c r="D47" s="65"/>
      <c r="E47" s="136">
        <v>7.7940577490816065E-2</v>
      </c>
      <c r="F47" s="136">
        <v>4.4234085361303897E-4</v>
      </c>
      <c r="G47" s="136">
        <v>4.5468237285876192E-3</v>
      </c>
      <c r="H47" s="136">
        <v>2.0859694795141789E-7</v>
      </c>
      <c r="I47" s="136">
        <v>4.5161459749097128E-4</v>
      </c>
      <c r="J47" s="136">
        <v>4.5161459749097128E-4</v>
      </c>
      <c r="K47" s="136">
        <v>4.5161459749097128E-4</v>
      </c>
      <c r="L47" s="136">
        <v>2.1691103287395212E-4</v>
      </c>
      <c r="M47" s="136">
        <v>3.3937969494387765E-2</v>
      </c>
      <c r="N47" s="136">
        <v>1.6135609180567143E-10</v>
      </c>
      <c r="O47" s="136" t="s">
        <v>393</v>
      </c>
      <c r="P47" s="136" t="s">
        <v>393</v>
      </c>
      <c r="Q47" s="136" t="s">
        <v>393</v>
      </c>
      <c r="R47" s="136" t="s">
        <v>393</v>
      </c>
      <c r="S47" s="136" t="s">
        <v>393</v>
      </c>
      <c r="T47" s="136" t="s">
        <v>393</v>
      </c>
      <c r="U47" s="136" t="s">
        <v>393</v>
      </c>
      <c r="V47" s="136" t="s">
        <v>393</v>
      </c>
      <c r="W47" s="136" t="s">
        <v>393</v>
      </c>
      <c r="X47" s="136" t="s">
        <v>393</v>
      </c>
      <c r="Y47" s="136" t="s">
        <v>393</v>
      </c>
      <c r="Z47" s="136" t="s">
        <v>393</v>
      </c>
      <c r="AA47" s="136" t="s">
        <v>393</v>
      </c>
      <c r="AB47" s="136" t="s">
        <v>393</v>
      </c>
      <c r="AC47" s="136" t="s">
        <v>393</v>
      </c>
      <c r="AD47" s="136" t="s">
        <v>393</v>
      </c>
      <c r="AE47" s="137"/>
      <c r="AF47" s="138">
        <v>217.32697962765548</v>
      </c>
      <c r="AG47" s="138" t="s">
        <v>385</v>
      </c>
      <c r="AH47" s="138" t="s">
        <v>385</v>
      </c>
      <c r="AI47" s="138" t="s">
        <v>390</v>
      </c>
      <c r="AJ47" s="138" t="s">
        <v>385</v>
      </c>
      <c r="AK47" s="138" t="s">
        <v>385</v>
      </c>
      <c r="AL47" s="147" t="s">
        <v>49</v>
      </c>
    </row>
    <row r="48" spans="1:38" s="2" customFormat="1" ht="26.25" customHeight="1" thickBot="1" x14ac:dyDescent="0.25">
      <c r="A48" s="63" t="s">
        <v>119</v>
      </c>
      <c r="B48" s="63" t="s">
        <v>120</v>
      </c>
      <c r="C48" s="64" t="s">
        <v>121</v>
      </c>
      <c r="D48" s="65"/>
      <c r="E48" s="136" t="s">
        <v>385</v>
      </c>
      <c r="F48" s="136">
        <v>5.5413899999999998</v>
      </c>
      <c r="G48" s="136" t="s">
        <v>385</v>
      </c>
      <c r="H48" s="136" t="s">
        <v>385</v>
      </c>
      <c r="I48" s="136">
        <v>7.3885199999999998E-2</v>
      </c>
      <c r="J48" s="136">
        <v>0.5171964</v>
      </c>
      <c r="K48" s="136">
        <v>1.0898067</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1.8471299999999999</v>
      </c>
      <c r="AL48" s="147" t="s">
        <v>397</v>
      </c>
    </row>
    <row r="49" spans="1:38" s="2" customFormat="1" ht="26.25" customHeight="1" thickBot="1" x14ac:dyDescent="0.25">
      <c r="A49" s="63" t="s">
        <v>119</v>
      </c>
      <c r="B49" s="63" t="s">
        <v>122</v>
      </c>
      <c r="C49" s="64" t="s">
        <v>123</v>
      </c>
      <c r="D49" s="65"/>
      <c r="E49" s="136">
        <v>1.3860075203999999E-3</v>
      </c>
      <c r="F49" s="136">
        <v>1.18580643412E-2</v>
      </c>
      <c r="G49" s="136">
        <v>1.2320066848E-3</v>
      </c>
      <c r="H49" s="136">
        <v>5.6980309172000006E-3</v>
      </c>
      <c r="I49" s="136">
        <v>9.3940509716000001E-2</v>
      </c>
      <c r="J49" s="136">
        <v>0.22484121997599998</v>
      </c>
      <c r="K49" s="136">
        <v>0.53438289953200002</v>
      </c>
      <c r="L49" s="136">
        <v>4.6030849760840001E-2</v>
      </c>
      <c r="M49" s="136">
        <v>0.70840384375999998</v>
      </c>
      <c r="N49" s="136">
        <v>0.58520317527999999</v>
      </c>
      <c r="O49" s="136">
        <v>1.0780058492E-2</v>
      </c>
      <c r="P49" s="136">
        <v>1.8480100272000002E-2</v>
      </c>
      <c r="Q49" s="136">
        <v>2.0020108627999997E-2</v>
      </c>
      <c r="R49" s="136">
        <v>0.26180142051999999</v>
      </c>
      <c r="S49" s="136">
        <v>7.3920401088000007E-2</v>
      </c>
      <c r="T49" s="136">
        <v>0.18480100272</v>
      </c>
      <c r="U49" s="136">
        <v>2.4640133695999999E-2</v>
      </c>
      <c r="V49" s="136">
        <v>0.33880183831999999</v>
      </c>
      <c r="W49" s="136">
        <v>4.6200250680000003</v>
      </c>
      <c r="X49" s="136">
        <v>0.24640133695999999</v>
      </c>
      <c r="Y49" s="136">
        <v>0.30800167119999999</v>
      </c>
      <c r="Z49" s="136">
        <v>0.1540008356</v>
      </c>
      <c r="AA49" s="136">
        <v>0.10780058492000001</v>
      </c>
      <c r="AB49" s="136">
        <v>5.4362294966800002</v>
      </c>
      <c r="AC49" s="136" t="s">
        <v>393</v>
      </c>
      <c r="AD49" s="136" t="s">
        <v>393</v>
      </c>
      <c r="AE49" s="137"/>
      <c r="AF49" s="138" t="s">
        <v>385</v>
      </c>
      <c r="AG49" s="138" t="s">
        <v>385</v>
      </c>
      <c r="AH49" s="138" t="s">
        <v>385</v>
      </c>
      <c r="AI49" s="138" t="s">
        <v>385</v>
      </c>
      <c r="AJ49" s="138" t="s">
        <v>385</v>
      </c>
      <c r="AK49" s="138">
        <v>1.540008356</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0.9181317</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9.181317</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2.9263891800000004E-2</v>
      </c>
      <c r="O52" s="136">
        <v>2.9263891800000004E-2</v>
      </c>
      <c r="P52" s="136">
        <v>2.9263891800000004E-2</v>
      </c>
      <c r="Q52" s="136">
        <v>2.9263891800000004E-2</v>
      </c>
      <c r="R52" s="136">
        <v>2.9263891800000004E-2</v>
      </c>
      <c r="S52" s="136">
        <v>2.9263891800000004E-2</v>
      </c>
      <c r="T52" s="136">
        <v>2.9263891800000004E-2</v>
      </c>
      <c r="U52" s="136">
        <v>2.9263891800000004E-2</v>
      </c>
      <c r="V52" s="136">
        <v>2.9263891800000004E-2</v>
      </c>
      <c r="W52" s="136">
        <v>3.2706702599999998E-2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5.7380180000000003</v>
      </c>
      <c r="AL52" s="147" t="s">
        <v>401</v>
      </c>
    </row>
    <row r="53" spans="1:38" s="2" customFormat="1" ht="26.25" customHeight="1" thickBot="1" x14ac:dyDescent="0.25">
      <c r="A53" s="63" t="s">
        <v>119</v>
      </c>
      <c r="B53" s="67" t="s">
        <v>129</v>
      </c>
      <c r="C53" s="69" t="s">
        <v>130</v>
      </c>
      <c r="D53" s="66"/>
      <c r="E53" s="136" t="s">
        <v>385</v>
      </c>
      <c r="F53" s="136">
        <v>4.8459760497356745</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2.4229880248678373</v>
      </c>
      <c r="AL53" s="147" t="s">
        <v>402</v>
      </c>
    </row>
    <row r="54" spans="1:38" s="2" customFormat="1" ht="37.5" customHeight="1" thickBot="1" x14ac:dyDescent="0.25">
      <c r="A54" s="63" t="s">
        <v>119</v>
      </c>
      <c r="B54" s="67" t="s">
        <v>131</v>
      </c>
      <c r="C54" s="69" t="s">
        <v>132</v>
      </c>
      <c r="D54" s="66"/>
      <c r="E54" s="136" t="s">
        <v>385</v>
      </c>
      <c r="F54" s="136">
        <v>6.5746000000000002</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65746</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4.9462923999999991E-2</v>
      </c>
      <c r="J57" s="136">
        <v>0.115413478</v>
      </c>
      <c r="K57" s="136">
        <v>0.27479399500000001</v>
      </c>
      <c r="L57" s="136">
        <v>1.4838877199999996E-3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2599.3940000000002</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6.2834999999999996E-4</v>
      </c>
      <c r="J58" s="136">
        <v>7.5402209999999997E-3</v>
      </c>
      <c r="K58" s="136">
        <v>6.2835223999999995E-2</v>
      </c>
      <c r="L58" s="136">
        <v>2.8904099999999997E-6</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663.02031626030487</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2.9237531999999997E-2</v>
      </c>
      <c r="J59" s="136">
        <v>3.0522695999999995E-2</v>
      </c>
      <c r="K59" s="136">
        <v>3.2129155E-2</v>
      </c>
      <c r="L59" s="136">
        <v>1.8127269839999999E-5</v>
      </c>
      <c r="M59" s="136" t="s">
        <v>392</v>
      </c>
      <c r="N59" s="136">
        <v>0.45312790000000003</v>
      </c>
      <c r="O59" s="136">
        <v>1.8750119999999999E-2</v>
      </c>
      <c r="P59" s="136">
        <v>1.059707013E-3</v>
      </c>
      <c r="Q59" s="136">
        <v>4.5312789999999999E-2</v>
      </c>
      <c r="R59" s="136">
        <v>5.7812870000000002E-2</v>
      </c>
      <c r="S59" s="136">
        <v>2.4726496970000002E-3</v>
      </c>
      <c r="T59" s="136">
        <v>3.7500239999999997E-2</v>
      </c>
      <c r="U59" s="136">
        <v>0.23437650000000002</v>
      </c>
      <c r="V59" s="136">
        <v>0.13069719826999998</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353.23567099999997</v>
      </c>
      <c r="AL59" s="147" t="s">
        <v>407</v>
      </c>
    </row>
    <row r="60" spans="1:38" s="2" customFormat="1" ht="26.25" customHeight="1" thickBot="1" x14ac:dyDescent="0.25">
      <c r="A60" s="63" t="s">
        <v>53</v>
      </c>
      <c r="B60" s="71" t="s">
        <v>142</v>
      </c>
      <c r="C60" s="64" t="s">
        <v>143</v>
      </c>
      <c r="D60" s="110"/>
      <c r="E60" s="136">
        <v>3.0207854999999999E-2</v>
      </c>
      <c r="F60" s="136">
        <v>8.0018499999999981E-4</v>
      </c>
      <c r="G60" s="136">
        <v>9.2149730000000013E-3</v>
      </c>
      <c r="H60" s="136" t="s">
        <v>385</v>
      </c>
      <c r="I60" s="136">
        <v>2.245861E-3</v>
      </c>
      <c r="J60" s="136">
        <v>2.6950350000000015E-2</v>
      </c>
      <c r="K60" s="136">
        <v>0.22458624499999999</v>
      </c>
      <c r="L60" s="136" t="s">
        <v>385</v>
      </c>
      <c r="M60" s="136">
        <v>3.9067380999999998E-2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93.935287625600012</v>
      </c>
      <c r="AG60" s="138">
        <v>96.890219999999999</v>
      </c>
      <c r="AH60" s="138">
        <v>76.769839999999988</v>
      </c>
      <c r="AI60" s="138">
        <v>2.146725E-2</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6.4532309881479968E-2</v>
      </c>
      <c r="J61" s="136">
        <v>0.64532309881479955</v>
      </c>
      <c r="K61" s="136">
        <v>2.152559582374884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2.9485600000000001</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0.22826976600000001</v>
      </c>
      <c r="F63" s="136">
        <v>0.11683476372904301</v>
      </c>
      <c r="G63" s="136">
        <v>0.42198656299999998</v>
      </c>
      <c r="H63" s="136">
        <v>2.2846461000000002E-2</v>
      </c>
      <c r="I63" s="136">
        <v>1.5937236999999996E-2</v>
      </c>
      <c r="J63" s="136">
        <v>2.2114523000000001E-2</v>
      </c>
      <c r="K63" s="136">
        <v>6.6952529999999996E-2</v>
      </c>
      <c r="L63" s="136" t="s">
        <v>393</v>
      </c>
      <c r="M63" s="136">
        <v>0.50764796999999995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9.2706736191000019</v>
      </c>
      <c r="AG63" s="138">
        <v>478.67925204500011</v>
      </c>
      <c r="AH63" s="138">
        <v>728.22892450000018</v>
      </c>
      <c r="AI63" s="138" t="s">
        <v>390</v>
      </c>
      <c r="AJ63" s="138" t="s">
        <v>385</v>
      </c>
      <c r="AK63" s="138" t="s">
        <v>385</v>
      </c>
      <c r="AL63" s="147" t="s">
        <v>399</v>
      </c>
    </row>
    <row r="64" spans="1:38" s="2" customFormat="1" ht="26.25" customHeight="1" thickBot="1" x14ac:dyDescent="0.25">
      <c r="A64" s="63" t="s">
        <v>53</v>
      </c>
      <c r="B64" s="71" t="s">
        <v>150</v>
      </c>
      <c r="C64" s="64" t="s">
        <v>151</v>
      </c>
      <c r="D64" s="65"/>
      <c r="E64" s="136">
        <v>0.20168423999999999</v>
      </c>
      <c r="F64" s="136">
        <v>2.6390410000000004E-3</v>
      </c>
      <c r="G64" s="136">
        <v>1.1000960000000001E-3</v>
      </c>
      <c r="H64" s="136">
        <v>4.0396400000000006E-3</v>
      </c>
      <c r="I64" s="136">
        <v>3.3002880000000002E-3</v>
      </c>
      <c r="J64" s="136">
        <v>5.5004799999999994E-3</v>
      </c>
      <c r="K64" s="136">
        <v>9.1674649999999996E-3</v>
      </c>
      <c r="L64" s="136" t="s">
        <v>385</v>
      </c>
      <c r="M64" s="136">
        <v>6.7610058000000001E-2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4221.8590960000001</v>
      </c>
      <c r="AI64" s="138" t="s">
        <v>390</v>
      </c>
      <c r="AJ64" s="138" t="s">
        <v>390</v>
      </c>
      <c r="AK64" s="138">
        <v>403.964</v>
      </c>
      <c r="AL64" s="147" t="s">
        <v>411</v>
      </c>
    </row>
    <row r="65" spans="1:38" s="2" customFormat="1" ht="26.25" customHeight="1" thickBot="1" x14ac:dyDescent="0.25">
      <c r="A65" s="63" t="s">
        <v>53</v>
      </c>
      <c r="B65" s="67" t="s">
        <v>152</v>
      </c>
      <c r="C65" s="64" t="s">
        <v>153</v>
      </c>
      <c r="D65" s="65"/>
      <c r="E65" s="136">
        <v>0.31282986699999998</v>
      </c>
      <c r="F65" s="136" t="s">
        <v>385</v>
      </c>
      <c r="G65" s="136" t="s">
        <v>385</v>
      </c>
      <c r="H65" s="136">
        <v>3.894219E-3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5.6883060000000006E-3</v>
      </c>
      <c r="AG65" s="138" t="s">
        <v>390</v>
      </c>
      <c r="AH65" s="138" t="s">
        <v>390</v>
      </c>
      <c r="AI65" s="138" t="s">
        <v>390</v>
      </c>
      <c r="AJ65" s="138" t="s">
        <v>390</v>
      </c>
      <c r="AK65" s="138">
        <v>568.553</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5.8968527E-2</v>
      </c>
      <c r="F67" s="136">
        <v>1.4378E-5</v>
      </c>
      <c r="G67" s="136">
        <v>8.3066689999999992E-3</v>
      </c>
      <c r="H67" s="136" t="s">
        <v>385</v>
      </c>
      <c r="I67" s="136">
        <v>4.6212048000000006E-2</v>
      </c>
      <c r="J67" s="136">
        <v>7.7020080000000005E-2</v>
      </c>
      <c r="K67" s="136">
        <v>0.1283668</v>
      </c>
      <c r="L67" s="136" t="s">
        <v>393</v>
      </c>
      <c r="M67" s="136">
        <v>0.33411018799999997</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307.10796449999992</v>
      </c>
      <c r="AI67" s="138" t="s">
        <v>390</v>
      </c>
      <c r="AJ67" s="138" t="s">
        <v>390</v>
      </c>
      <c r="AK67" s="138">
        <v>67.949728000000007</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0.47513524899999998</v>
      </c>
      <c r="F70" s="136">
        <v>0.50241982800000018</v>
      </c>
      <c r="G70" s="136">
        <v>1.500453188</v>
      </c>
      <c r="H70" s="136">
        <v>0.14948092900000001</v>
      </c>
      <c r="I70" s="136">
        <v>6.5916426999999986E-2</v>
      </c>
      <c r="J70" s="136">
        <v>0.10949361999999996</v>
      </c>
      <c r="K70" s="136">
        <v>0.17903855699999999</v>
      </c>
      <c r="L70" s="136">
        <v>1.1864956859999997E-3</v>
      </c>
      <c r="M70" s="136">
        <v>0.75260052299999991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6118.9078194949989</v>
      </c>
      <c r="AG70" s="138" t="s">
        <v>390</v>
      </c>
      <c r="AH70" s="138">
        <v>3056.3513295000007</v>
      </c>
      <c r="AI70" s="138" t="s">
        <v>390</v>
      </c>
      <c r="AJ70" s="138" t="s">
        <v>390</v>
      </c>
      <c r="AK70" s="138" t="s">
        <v>385</v>
      </c>
      <c r="AL70" s="147" t="s">
        <v>399</v>
      </c>
    </row>
    <row r="71" spans="1:38" s="2" customFormat="1" ht="26.25" customHeight="1" thickBot="1" x14ac:dyDescent="0.25">
      <c r="A71" s="63" t="s">
        <v>53</v>
      </c>
      <c r="B71" s="63" t="s">
        <v>163</v>
      </c>
      <c r="C71" s="64" t="s">
        <v>164</v>
      </c>
      <c r="D71" s="70"/>
      <c r="E71" s="136">
        <v>4.0487E-5</v>
      </c>
      <c r="F71" s="136">
        <v>1.5280880382723996</v>
      </c>
      <c r="G71" s="136">
        <v>2.4899999999999997E-7</v>
      </c>
      <c r="H71" s="136" t="s">
        <v>390</v>
      </c>
      <c r="I71" s="136">
        <v>1.6840000000000001E-6</v>
      </c>
      <c r="J71" s="136">
        <v>2.1100000000000001E-6</v>
      </c>
      <c r="K71" s="136">
        <v>2.1299999999999999E-6</v>
      </c>
      <c r="L71" s="136" t="s">
        <v>393</v>
      </c>
      <c r="M71" s="136">
        <v>1.6350000000000001E-5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0.95623500000000006</v>
      </c>
      <c r="AI71" s="138" t="s">
        <v>390</v>
      </c>
      <c r="AJ71" s="138" t="s">
        <v>390</v>
      </c>
      <c r="AK71" s="138" t="s">
        <v>385</v>
      </c>
      <c r="AL71" s="147" t="s">
        <v>399</v>
      </c>
    </row>
    <row r="72" spans="1:38" s="2" customFormat="1" ht="26.25" customHeight="1" thickBot="1" x14ac:dyDescent="0.25">
      <c r="A72" s="63" t="s">
        <v>53</v>
      </c>
      <c r="B72" s="63" t="s">
        <v>165</v>
      </c>
      <c r="C72" s="64" t="s">
        <v>166</v>
      </c>
      <c r="D72" s="65"/>
      <c r="E72" s="136">
        <v>2.795710293</v>
      </c>
      <c r="F72" s="136">
        <v>0.49708487199999996</v>
      </c>
      <c r="G72" s="136">
        <v>4.42762279</v>
      </c>
      <c r="H72" s="136">
        <v>3.9329999999999994E-6</v>
      </c>
      <c r="I72" s="136">
        <v>0.21483750400000001</v>
      </c>
      <c r="J72" s="136">
        <v>0.38252345599999998</v>
      </c>
      <c r="K72" s="136">
        <v>2.2128324720000001</v>
      </c>
      <c r="L72" s="136">
        <v>7.7341501440000003E-4</v>
      </c>
      <c r="M72" s="136">
        <v>96.747808984999992</v>
      </c>
      <c r="N72" s="136">
        <v>4.4312431594254802</v>
      </c>
      <c r="O72" s="136">
        <v>7.7688988355801319E-2</v>
      </c>
      <c r="P72" s="136">
        <v>3.9772885931991249E-2</v>
      </c>
      <c r="Q72" s="136">
        <v>0.43126003288824799</v>
      </c>
      <c r="R72" s="136">
        <v>0.39342450331439244</v>
      </c>
      <c r="S72" s="136">
        <v>0.26903996957999998</v>
      </c>
      <c r="T72" s="136">
        <v>0.16650739247798266</v>
      </c>
      <c r="U72" s="136">
        <v>8.8048309286999998E-2</v>
      </c>
      <c r="V72" s="136">
        <v>0.64598829800000013</v>
      </c>
      <c r="W72" s="136">
        <v>32.125027528820034</v>
      </c>
      <c r="X72" s="136" t="s">
        <v>393</v>
      </c>
      <c r="Y72" s="136" t="s">
        <v>393</v>
      </c>
      <c r="Z72" s="136" t="s">
        <v>393</v>
      </c>
      <c r="AA72" s="136" t="s">
        <v>393</v>
      </c>
      <c r="AB72" s="136">
        <v>11.444035133684062</v>
      </c>
      <c r="AC72" s="136">
        <v>0.111375</v>
      </c>
      <c r="AD72" s="136">
        <v>16.599280992101569</v>
      </c>
      <c r="AE72" s="137"/>
      <c r="AF72" s="138" t="s">
        <v>390</v>
      </c>
      <c r="AG72" s="138">
        <v>80213.657199964015</v>
      </c>
      <c r="AH72" s="138">
        <v>3770.8884954999999</v>
      </c>
      <c r="AI72" s="138" t="s">
        <v>390</v>
      </c>
      <c r="AJ72" s="138" t="s">
        <v>390</v>
      </c>
      <c r="AK72" s="138">
        <v>9492.6741579999998</v>
      </c>
      <c r="AL72" s="147" t="s">
        <v>417</v>
      </c>
    </row>
    <row r="73" spans="1:38" s="2" customFormat="1" ht="26.25" customHeight="1" thickBot="1" x14ac:dyDescent="0.25">
      <c r="A73" s="63" t="s">
        <v>53</v>
      </c>
      <c r="B73" s="63" t="s">
        <v>167</v>
      </c>
      <c r="C73" s="64" t="s">
        <v>168</v>
      </c>
      <c r="D73" s="65"/>
      <c r="E73" s="136">
        <v>1.2001711E-2</v>
      </c>
      <c r="F73" s="136">
        <v>1.6514343999999997E-2</v>
      </c>
      <c r="G73" s="136">
        <v>2.2577335E-2</v>
      </c>
      <c r="H73" s="136">
        <v>4.7890000000000002E-6</v>
      </c>
      <c r="I73" s="136">
        <v>9.5609179999999964E-3</v>
      </c>
      <c r="J73" s="136">
        <v>1.2119470999999996E-2</v>
      </c>
      <c r="K73" s="136">
        <v>1.346608E-2</v>
      </c>
      <c r="L73" s="136">
        <v>9.5609179999999968E-4</v>
      </c>
      <c r="M73" s="136">
        <v>0.105138966</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142.04765699999999</v>
      </c>
      <c r="AH73" s="138">
        <v>17.841169499999999</v>
      </c>
      <c r="AI73" s="138" t="s">
        <v>390</v>
      </c>
      <c r="AJ73" s="138" t="s">
        <v>390</v>
      </c>
      <c r="AK73" s="138">
        <v>106.267</v>
      </c>
      <c r="AL73" s="147" t="s">
        <v>418</v>
      </c>
    </row>
    <row r="74" spans="1:38" s="2" customFormat="1" ht="26.25" customHeight="1" thickBot="1" x14ac:dyDescent="0.25">
      <c r="A74" s="63" t="s">
        <v>53</v>
      </c>
      <c r="B74" s="63" t="s">
        <v>169</v>
      </c>
      <c r="C74" s="64" t="s">
        <v>170</v>
      </c>
      <c r="D74" s="65"/>
      <c r="E74" s="136">
        <v>0.442522782</v>
      </c>
      <c r="F74" s="136">
        <v>0.115227948</v>
      </c>
      <c r="G74" s="136">
        <v>2.8448524480000001</v>
      </c>
      <c r="H74" s="136" t="s">
        <v>393</v>
      </c>
      <c r="I74" s="136">
        <v>8.3493267999999995E-2</v>
      </c>
      <c r="J74" s="136">
        <v>9.3675371999999993E-2</v>
      </c>
      <c r="K74" s="136">
        <v>0.10182106</v>
      </c>
      <c r="L74" s="136">
        <v>1.9203451639999999E-3</v>
      </c>
      <c r="M74" s="136">
        <v>18.004895127000001</v>
      </c>
      <c r="N74" s="136" t="s">
        <v>393</v>
      </c>
      <c r="O74" s="136" t="s">
        <v>393</v>
      </c>
      <c r="P74" s="136" t="s">
        <v>393</v>
      </c>
      <c r="Q74" s="136" t="s">
        <v>393</v>
      </c>
      <c r="R74" s="136" t="s">
        <v>393</v>
      </c>
      <c r="S74" s="136" t="s">
        <v>393</v>
      </c>
      <c r="T74" s="136" t="s">
        <v>393</v>
      </c>
      <c r="U74" s="136" t="s">
        <v>393</v>
      </c>
      <c r="V74" s="136" t="s">
        <v>393</v>
      </c>
      <c r="W74" s="136" t="s">
        <v>393</v>
      </c>
      <c r="X74" s="136">
        <v>1.2155010000000001E-2</v>
      </c>
      <c r="Y74" s="136">
        <v>3.4728600000000004E-3</v>
      </c>
      <c r="Z74" s="136">
        <v>3.4728600000000004E-3</v>
      </c>
      <c r="AA74" s="136">
        <v>1.7364300000000002E-3</v>
      </c>
      <c r="AB74" s="136">
        <v>2.083716E-2</v>
      </c>
      <c r="AC74" s="136" t="s">
        <v>393</v>
      </c>
      <c r="AD74" s="136" t="s">
        <v>385</v>
      </c>
      <c r="AE74" s="137"/>
      <c r="AF74" s="138">
        <v>0.13047500000000001</v>
      </c>
      <c r="AG74" s="138" t="s">
        <v>390</v>
      </c>
      <c r="AH74" s="138">
        <v>4960.5842315999998</v>
      </c>
      <c r="AI74" s="138" t="s">
        <v>390</v>
      </c>
      <c r="AJ74" s="138">
        <v>13.770529999999999</v>
      </c>
      <c r="AK74" s="138">
        <v>173.64269300000001</v>
      </c>
      <c r="AL74" s="147" t="s">
        <v>419</v>
      </c>
    </row>
    <row r="75" spans="1:38" s="2" customFormat="1" ht="26.25" customHeight="1" thickBot="1" x14ac:dyDescent="0.25">
      <c r="A75" s="63" t="s">
        <v>53</v>
      </c>
      <c r="B75" s="63" t="s">
        <v>171</v>
      </c>
      <c r="C75" s="64" t="s">
        <v>172</v>
      </c>
      <c r="D75" s="70"/>
      <c r="E75" s="136">
        <v>0.51623138600000007</v>
      </c>
      <c r="F75" s="136">
        <v>3.5390070000000007E-3</v>
      </c>
      <c r="G75" s="136">
        <v>0.132973962</v>
      </c>
      <c r="H75" s="136">
        <v>7.0190000000000001E-6</v>
      </c>
      <c r="I75" s="136">
        <v>1.9022400000000001E-4</v>
      </c>
      <c r="J75" s="136">
        <v>2.2827480000000002E-3</v>
      </c>
      <c r="K75" s="136">
        <v>1.9022971E-2</v>
      </c>
      <c r="L75" s="136" t="s">
        <v>393</v>
      </c>
      <c r="M75" s="136">
        <v>1.6368291859999999</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57.5180376</v>
      </c>
      <c r="AG75" s="138" t="s">
        <v>390</v>
      </c>
      <c r="AH75" s="138">
        <v>1613.3429549999996</v>
      </c>
      <c r="AI75" s="138" t="s">
        <v>390</v>
      </c>
      <c r="AJ75" s="138" t="s">
        <v>390</v>
      </c>
      <c r="AK75" s="138">
        <v>176.994</v>
      </c>
      <c r="AL75" s="147" t="s">
        <v>420</v>
      </c>
    </row>
    <row r="76" spans="1:38" s="2" customFormat="1" ht="26.25" customHeight="1" thickBot="1" x14ac:dyDescent="0.25">
      <c r="A76" s="63" t="s">
        <v>53</v>
      </c>
      <c r="B76" s="63" t="s">
        <v>173</v>
      </c>
      <c r="C76" s="64" t="s">
        <v>174</v>
      </c>
      <c r="D76" s="65"/>
      <c r="E76" s="136">
        <v>8.155476E-3</v>
      </c>
      <c r="F76" s="136">
        <v>7.3748400000000006E-4</v>
      </c>
      <c r="G76" s="136">
        <v>2.9947901999999998E-2</v>
      </c>
      <c r="H76" s="136" t="s">
        <v>393</v>
      </c>
      <c r="I76" s="136">
        <v>8.4652000000000002E-5</v>
      </c>
      <c r="J76" s="136">
        <v>3.3860800000000001E-4</v>
      </c>
      <c r="K76" s="136">
        <v>8.4651400000000003E-4</v>
      </c>
      <c r="L76" s="136" t="s">
        <v>393</v>
      </c>
      <c r="M76" s="136">
        <v>1.5765810000000001E-3</v>
      </c>
      <c r="N76" s="136">
        <v>3.21255E-4</v>
      </c>
      <c r="O76" s="136">
        <v>1.46025E-5</v>
      </c>
      <c r="P76" s="136">
        <v>2.9204999999999999E-5</v>
      </c>
      <c r="Q76" s="136">
        <v>8.761499999999998E-5</v>
      </c>
      <c r="R76" s="136" t="s">
        <v>393</v>
      </c>
      <c r="S76" s="136" t="s">
        <v>393</v>
      </c>
      <c r="T76" s="136" t="s">
        <v>393</v>
      </c>
      <c r="U76" s="136" t="s">
        <v>393</v>
      </c>
      <c r="V76" s="136">
        <v>1.46025E-5</v>
      </c>
      <c r="W76" s="136">
        <v>9.3455999999999997E-4</v>
      </c>
      <c r="X76" s="136" t="s">
        <v>393</v>
      </c>
      <c r="Y76" s="136" t="s">
        <v>393</v>
      </c>
      <c r="Z76" s="136" t="s">
        <v>393</v>
      </c>
      <c r="AA76" s="136" t="s">
        <v>393</v>
      </c>
      <c r="AB76" s="136" t="s">
        <v>393</v>
      </c>
      <c r="AC76" s="136" t="s">
        <v>393</v>
      </c>
      <c r="AD76" s="136">
        <v>7.5932999999999996E-7</v>
      </c>
      <c r="AE76" s="137"/>
      <c r="AF76" s="138">
        <v>5.7518037600000002E-2</v>
      </c>
      <c r="AG76" s="138" t="s">
        <v>390</v>
      </c>
      <c r="AH76" s="138">
        <v>1.6133429549999996</v>
      </c>
      <c r="AI76" s="138" t="s">
        <v>390</v>
      </c>
      <c r="AJ76" s="138" t="s">
        <v>390</v>
      </c>
      <c r="AK76" s="138">
        <v>0.29204999999999998</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3.7344524999999996E-2</v>
      </c>
      <c r="F78" s="136">
        <v>1.7067796E-2</v>
      </c>
      <c r="G78" s="136">
        <v>9.3810575999999993E-2</v>
      </c>
      <c r="H78" s="136" t="s">
        <v>393</v>
      </c>
      <c r="I78" s="136">
        <v>7.8296720000000011E-3</v>
      </c>
      <c r="J78" s="136">
        <v>9.924937E-3</v>
      </c>
      <c r="K78" s="136">
        <v>1.1027708000000001E-2</v>
      </c>
      <c r="L78" s="136">
        <v>7.8296720000000007E-6</v>
      </c>
      <c r="M78" s="136">
        <v>1.5884398759999998</v>
      </c>
      <c r="N78" s="136">
        <v>1.8789386399997929E-4</v>
      </c>
      <c r="O78" s="136">
        <v>5.788410857331284E-3</v>
      </c>
      <c r="P78" s="136">
        <v>1.8006495299999997E-3</v>
      </c>
      <c r="Q78" s="136">
        <v>7.6034808342682119E-3</v>
      </c>
      <c r="R78" s="136">
        <v>1.2526257599999997</v>
      </c>
      <c r="S78" s="136">
        <v>2.1920950800000001</v>
      </c>
      <c r="T78" s="136">
        <v>1.0177584299998878E-6</v>
      </c>
      <c r="U78" s="136" t="s">
        <v>393</v>
      </c>
      <c r="V78" s="136" t="s">
        <v>393</v>
      </c>
      <c r="W78" s="136">
        <v>3.5230099500000001</v>
      </c>
      <c r="X78" s="136" t="s">
        <v>393</v>
      </c>
      <c r="Y78" s="136" t="s">
        <v>393</v>
      </c>
      <c r="Z78" s="136" t="s">
        <v>393</v>
      </c>
      <c r="AA78" s="136" t="s">
        <v>393</v>
      </c>
      <c r="AB78" s="136" t="s">
        <v>393</v>
      </c>
      <c r="AC78" s="136" t="s">
        <v>393</v>
      </c>
      <c r="AD78" s="136">
        <v>7.0460198999999991E-5</v>
      </c>
      <c r="AE78" s="137"/>
      <c r="AF78" s="138" t="s">
        <v>390</v>
      </c>
      <c r="AG78" s="138">
        <v>0.45012600000000003</v>
      </c>
      <c r="AH78" s="138">
        <v>252.67304999999999</v>
      </c>
      <c r="AI78" s="138" t="s">
        <v>390</v>
      </c>
      <c r="AJ78" s="138" t="s">
        <v>390</v>
      </c>
      <c r="AK78" s="138">
        <v>78.28910999999998</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0.60112658200000013</v>
      </c>
      <c r="F80" s="136">
        <v>0.24431884897335704</v>
      </c>
      <c r="G80" s="136">
        <v>0.75253587099999997</v>
      </c>
      <c r="H80" s="136">
        <v>3.1935889999999997E-3</v>
      </c>
      <c r="I80" s="136">
        <v>7.2897786000000089E-2</v>
      </c>
      <c r="J80" s="136">
        <v>8.8235553000000105E-2</v>
      </c>
      <c r="K80" s="136">
        <v>9.7339369000000009E-2</v>
      </c>
      <c r="L80" s="136" t="s">
        <v>393</v>
      </c>
      <c r="M80" s="136">
        <v>1.3988842169999993</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1.0220894400000003E-3</v>
      </c>
      <c r="AG80" s="138" t="s">
        <v>390</v>
      </c>
      <c r="AH80" s="138">
        <v>2.1684175485000003</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5.3332475206868697</v>
      </c>
      <c r="G82" s="136" t="s">
        <v>385</v>
      </c>
      <c r="H82" s="136" t="s">
        <v>385</v>
      </c>
      <c r="I82" s="136" t="s">
        <v>393</v>
      </c>
      <c r="J82" s="136" t="s">
        <v>385</v>
      </c>
      <c r="K82" s="136" t="s">
        <v>385</v>
      </c>
      <c r="L82" s="136" t="s">
        <v>385</v>
      </c>
      <c r="M82" s="136" t="s">
        <v>385</v>
      </c>
      <c r="N82" s="136" t="s">
        <v>385</v>
      </c>
      <c r="O82" s="136" t="s">
        <v>385</v>
      </c>
      <c r="P82" s="136">
        <v>3.0412468799999998E-2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5430798</v>
      </c>
      <c r="AL82" s="147" t="s">
        <v>430</v>
      </c>
    </row>
    <row r="83" spans="1:38" s="2" customFormat="1" ht="26.25" customHeight="1" thickBot="1" x14ac:dyDescent="0.25">
      <c r="A83" s="63" t="s">
        <v>53</v>
      </c>
      <c r="B83" s="74" t="s">
        <v>188</v>
      </c>
      <c r="C83" s="75" t="s">
        <v>189</v>
      </c>
      <c r="D83" s="65"/>
      <c r="E83" s="136" t="s">
        <v>393</v>
      </c>
      <c r="F83" s="136">
        <v>1.8941604000000001E-2</v>
      </c>
      <c r="G83" s="136" t="s">
        <v>393</v>
      </c>
      <c r="H83" s="136" t="s">
        <v>385</v>
      </c>
      <c r="I83" s="136">
        <v>5.7516999999999998E-5</v>
      </c>
      <c r="J83" s="136">
        <v>6.9022199999999988E-4</v>
      </c>
      <c r="K83" s="136">
        <v>5.75188E-3</v>
      </c>
      <c r="L83" s="136">
        <v>3.2784689999999998E-6</v>
      </c>
      <c r="M83" s="136" t="s">
        <v>393</v>
      </c>
      <c r="N83" s="136" t="s">
        <v>385</v>
      </c>
      <c r="O83" s="136" t="s">
        <v>385</v>
      </c>
      <c r="P83" s="136" t="s">
        <v>385</v>
      </c>
      <c r="Q83" s="136" t="s">
        <v>385</v>
      </c>
      <c r="R83" s="136" t="s">
        <v>385</v>
      </c>
      <c r="S83" s="136" t="s">
        <v>385</v>
      </c>
      <c r="T83" s="136" t="s">
        <v>385</v>
      </c>
      <c r="U83" s="136" t="s">
        <v>385</v>
      </c>
      <c r="V83" s="136" t="s">
        <v>385</v>
      </c>
      <c r="W83" s="136">
        <v>7.4059999999999994E-3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105800</v>
      </c>
      <c r="AL83" s="147" t="s">
        <v>431</v>
      </c>
    </row>
    <row r="84" spans="1:38" s="2" customFormat="1" ht="26.25" customHeight="1" thickBot="1" x14ac:dyDescent="0.25">
      <c r="A84" s="63" t="s">
        <v>53</v>
      </c>
      <c r="B84" s="74" t="s">
        <v>190</v>
      </c>
      <c r="C84" s="75" t="s">
        <v>191</v>
      </c>
      <c r="D84" s="65"/>
      <c r="E84" s="136" t="s">
        <v>393</v>
      </c>
      <c r="F84" s="136">
        <v>1.9591610000000001E-3</v>
      </c>
      <c r="G84" s="136" t="s">
        <v>385</v>
      </c>
      <c r="H84" s="136" t="s">
        <v>385</v>
      </c>
      <c r="I84" s="136">
        <v>6.4655099999999998E-4</v>
      </c>
      <c r="J84" s="136">
        <v>8.1023500000000008E-4</v>
      </c>
      <c r="K84" s="136">
        <v>8.1841900000000003E-4</v>
      </c>
      <c r="L84" s="136">
        <v>8.4051629999999992E-6</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t="s">
        <v>393</v>
      </c>
      <c r="AL84" s="147" t="s">
        <v>432</v>
      </c>
    </row>
    <row r="85" spans="1:38" s="2" customFormat="1" ht="26.25" customHeight="1" thickBot="1" x14ac:dyDescent="0.25">
      <c r="A85" s="63" t="s">
        <v>185</v>
      </c>
      <c r="B85" s="69" t="s">
        <v>192</v>
      </c>
      <c r="C85" s="75" t="s">
        <v>373</v>
      </c>
      <c r="D85" s="65"/>
      <c r="E85" s="136" t="s">
        <v>385</v>
      </c>
      <c r="F85" s="136">
        <v>13.163626049291215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117.59012599999998</v>
      </c>
      <c r="AL85" s="147" t="s">
        <v>433</v>
      </c>
    </row>
    <row r="86" spans="1:38" s="2" customFormat="1" ht="26.25" customHeight="1" thickBot="1" x14ac:dyDescent="0.25">
      <c r="A86" s="63" t="s">
        <v>185</v>
      </c>
      <c r="B86" s="69" t="s">
        <v>193</v>
      </c>
      <c r="C86" s="73" t="s">
        <v>194</v>
      </c>
      <c r="D86" s="65"/>
      <c r="E86" s="136" t="s">
        <v>385</v>
      </c>
      <c r="F86" s="136">
        <v>4.0112709689999999</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4.090939884</v>
      </c>
      <c r="AL86" s="147" t="s">
        <v>434</v>
      </c>
    </row>
    <row r="87" spans="1:38" s="2" customFormat="1" ht="26.25" customHeight="1" thickBot="1" x14ac:dyDescent="0.25">
      <c r="A87" s="63" t="s">
        <v>185</v>
      </c>
      <c r="B87" s="69" t="s">
        <v>195</v>
      </c>
      <c r="C87" s="73" t="s">
        <v>196</v>
      </c>
      <c r="D87" s="65"/>
      <c r="E87" s="136" t="s">
        <v>385</v>
      </c>
      <c r="F87" s="136">
        <v>4.0902402999999983E-2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4.4748115999999991E-2</v>
      </c>
      <c r="AL87" s="147" t="s">
        <v>434</v>
      </c>
    </row>
    <row r="88" spans="1:38" s="2" customFormat="1" ht="26.25" customHeight="1" thickBot="1" x14ac:dyDescent="0.25">
      <c r="A88" s="63" t="s">
        <v>185</v>
      </c>
      <c r="B88" s="69" t="s">
        <v>197</v>
      </c>
      <c r="C88" s="73" t="s">
        <v>198</v>
      </c>
      <c r="D88" s="65"/>
      <c r="E88" s="136" t="s">
        <v>393</v>
      </c>
      <c r="F88" s="136">
        <v>0.57723293399999998</v>
      </c>
      <c r="G88" s="136" t="s">
        <v>393</v>
      </c>
      <c r="H88" s="136" t="s">
        <v>393</v>
      </c>
      <c r="I88" s="136" t="s">
        <v>393</v>
      </c>
      <c r="J88" s="136" t="s">
        <v>393</v>
      </c>
      <c r="K88" s="136" t="s">
        <v>393</v>
      </c>
      <c r="L88" s="136" t="s">
        <v>393</v>
      </c>
      <c r="M88" s="136" t="s">
        <v>393</v>
      </c>
      <c r="N88" s="136" t="s">
        <v>393</v>
      </c>
      <c r="O88" s="136" t="s">
        <v>393</v>
      </c>
      <c r="P88" s="136" t="s">
        <v>393</v>
      </c>
      <c r="Q88" s="136" t="s">
        <v>393</v>
      </c>
      <c r="R88" s="136" t="s">
        <v>393</v>
      </c>
      <c r="S88" s="136" t="s">
        <v>393</v>
      </c>
      <c r="T88" s="136" t="s">
        <v>393</v>
      </c>
      <c r="U88" s="136" t="s">
        <v>393</v>
      </c>
      <c r="V88" s="136" t="s">
        <v>393</v>
      </c>
      <c r="W88" s="136" t="s">
        <v>393</v>
      </c>
      <c r="X88" s="136" t="s">
        <v>393</v>
      </c>
      <c r="Y88" s="136" t="s">
        <v>393</v>
      </c>
      <c r="Z88" s="136" t="s">
        <v>393</v>
      </c>
      <c r="AA88" s="136" t="s">
        <v>393</v>
      </c>
      <c r="AB88" s="136" t="s">
        <v>393</v>
      </c>
      <c r="AC88" s="136" t="s">
        <v>393</v>
      </c>
      <c r="AD88" s="136" t="s">
        <v>393</v>
      </c>
      <c r="AE88" s="137"/>
      <c r="AF88" s="138" t="s">
        <v>385</v>
      </c>
      <c r="AG88" s="138" t="s">
        <v>385</v>
      </c>
      <c r="AH88" s="138" t="s">
        <v>385</v>
      </c>
      <c r="AI88" s="138" t="s">
        <v>385</v>
      </c>
      <c r="AJ88" s="138" t="s">
        <v>385</v>
      </c>
      <c r="AK88" s="138">
        <v>9.9704504740000015</v>
      </c>
      <c r="AL88" s="147" t="s">
        <v>434</v>
      </c>
    </row>
    <row r="89" spans="1:38" s="2" customFormat="1" ht="26.25" customHeight="1" thickBot="1" x14ac:dyDescent="0.25">
      <c r="A89" s="63" t="s">
        <v>185</v>
      </c>
      <c r="B89" s="69" t="s">
        <v>199</v>
      </c>
      <c r="C89" s="73" t="s">
        <v>200</v>
      </c>
      <c r="D89" s="65"/>
      <c r="E89" s="136" t="s">
        <v>385</v>
      </c>
      <c r="F89" s="136">
        <v>0.558146582</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5.4609181569999983</v>
      </c>
      <c r="AL89" s="147" t="s">
        <v>434</v>
      </c>
    </row>
    <row r="90" spans="1:38" s="7" customFormat="1" ht="26.25" customHeight="1" thickBot="1" x14ac:dyDescent="0.25">
      <c r="A90" s="63" t="s">
        <v>185</v>
      </c>
      <c r="B90" s="69" t="s">
        <v>201</v>
      </c>
      <c r="C90" s="73" t="s">
        <v>202</v>
      </c>
      <c r="D90" s="65"/>
      <c r="E90" s="136" t="s">
        <v>385</v>
      </c>
      <c r="F90" s="136">
        <v>0.21950927599999998</v>
      </c>
      <c r="G90" s="136">
        <v>3.1583539329382862E-2</v>
      </c>
      <c r="H90" s="136" t="s">
        <v>385</v>
      </c>
      <c r="I90" s="136" t="s">
        <v>385</v>
      </c>
      <c r="J90" s="136" t="s">
        <v>385</v>
      </c>
      <c r="K90" s="136" t="s">
        <v>385</v>
      </c>
      <c r="L90" s="136" t="s">
        <v>385</v>
      </c>
      <c r="M90" s="136" t="s">
        <v>385</v>
      </c>
      <c r="N90" s="136">
        <v>3.5163007120046227E-4</v>
      </c>
      <c r="O90" s="136">
        <v>4.3058891952391944E-4</v>
      </c>
      <c r="P90" s="136">
        <v>2.221375599499927E-4</v>
      </c>
      <c r="Q90" s="136">
        <v>4.8322815173955759E-4</v>
      </c>
      <c r="R90" s="136">
        <v>3.0530754685070084E-4</v>
      </c>
      <c r="S90" s="136">
        <v>2.0424022099667591E-4</v>
      </c>
      <c r="T90" s="136">
        <v>2.2319034459430544E-4</v>
      </c>
      <c r="U90" s="136">
        <v>1.5581212735828873E-4</v>
      </c>
      <c r="V90" s="136">
        <v>7.9169405252319613</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0.48282502699999991</v>
      </c>
      <c r="AL90" s="145" t="s">
        <v>434</v>
      </c>
    </row>
    <row r="91" spans="1:38" s="2" customFormat="1" ht="26.25" customHeight="1" thickBot="1" x14ac:dyDescent="0.25">
      <c r="A91" s="63" t="s">
        <v>185</v>
      </c>
      <c r="B91" s="67" t="s">
        <v>374</v>
      </c>
      <c r="C91" s="69" t="s">
        <v>203</v>
      </c>
      <c r="D91" s="65"/>
      <c r="E91" s="136">
        <v>1.5469256800000001E-2</v>
      </c>
      <c r="F91" s="136">
        <v>4.0874559880000001E-2</v>
      </c>
      <c r="G91" s="136">
        <v>3.1126233999999998E-3</v>
      </c>
      <c r="H91" s="136">
        <v>3.5047401550000003E-2</v>
      </c>
      <c r="I91" s="136">
        <v>0.2280727719998</v>
      </c>
      <c r="J91" s="136">
        <v>0.22812222354640002</v>
      </c>
      <c r="K91" s="136">
        <v>0.22813243748610001</v>
      </c>
      <c r="L91" s="136">
        <v>0.10260865755000001</v>
      </c>
      <c r="M91" s="136">
        <v>0.47269744120000007</v>
      </c>
      <c r="N91" s="136">
        <v>0.80804527999999998</v>
      </c>
      <c r="O91" s="136">
        <v>4.7129239400000009E-2</v>
      </c>
      <c r="P91" s="136">
        <v>5.874819E-5</v>
      </c>
      <c r="Q91" s="136">
        <v>1.3707910999999999E-3</v>
      </c>
      <c r="R91" s="136">
        <v>1.6078452E-2</v>
      </c>
      <c r="S91" s="136">
        <v>0.50322132780000006</v>
      </c>
      <c r="T91" s="136">
        <v>5.3722023899999999E-2</v>
      </c>
      <c r="U91" s="136" t="s">
        <v>393</v>
      </c>
      <c r="V91" s="136">
        <v>0.29077612390000002</v>
      </c>
      <c r="W91" s="136">
        <v>8.4451570000000013E-4</v>
      </c>
      <c r="X91" s="136">
        <v>9.3741242700000002E-4</v>
      </c>
      <c r="Y91" s="136">
        <v>3.8003206499999999E-4</v>
      </c>
      <c r="Z91" s="136">
        <v>3.8003206499999999E-4</v>
      </c>
      <c r="AA91" s="136">
        <v>3.8003206499999999E-4</v>
      </c>
      <c r="AB91" s="136">
        <v>2.0775086219999997E-3</v>
      </c>
      <c r="AC91" s="136" t="s">
        <v>393</v>
      </c>
      <c r="AD91" s="136" t="s">
        <v>393</v>
      </c>
      <c r="AE91" s="137"/>
      <c r="AF91" s="138" t="s">
        <v>390</v>
      </c>
      <c r="AG91" s="138" t="s">
        <v>390</v>
      </c>
      <c r="AH91" s="138" t="s">
        <v>390</v>
      </c>
      <c r="AI91" s="138" t="s">
        <v>390</v>
      </c>
      <c r="AJ91" s="138" t="s">
        <v>390</v>
      </c>
      <c r="AK91" s="138">
        <v>9.4758270000000007</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6.3997150000000003E-3</v>
      </c>
      <c r="J92" s="136">
        <v>2.2992102E-2</v>
      </c>
      <c r="K92" s="136">
        <v>5.5708382000000001E-2</v>
      </c>
      <c r="L92" s="136">
        <v>1.6639258999999999E-4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680.46287000000007</v>
      </c>
      <c r="AL92" s="147" t="s">
        <v>426</v>
      </c>
    </row>
    <row r="93" spans="1:38" s="2" customFormat="1" ht="26.25" customHeight="1" thickBot="1" x14ac:dyDescent="0.25">
      <c r="A93" s="63" t="s">
        <v>53</v>
      </c>
      <c r="B93" s="67" t="s">
        <v>206</v>
      </c>
      <c r="C93" s="64" t="s">
        <v>375</v>
      </c>
      <c r="D93" s="70"/>
      <c r="E93" s="136" t="s">
        <v>385</v>
      </c>
      <c r="F93" s="136">
        <v>2.8287195622994097</v>
      </c>
      <c r="G93" s="136" t="s">
        <v>385</v>
      </c>
      <c r="H93" s="136" t="s">
        <v>385</v>
      </c>
      <c r="I93" s="136">
        <v>1.7346799999999999E-3</v>
      </c>
      <c r="J93" s="136">
        <v>6.9387169999999996E-3</v>
      </c>
      <c r="K93" s="136">
        <v>1.7346795000000002E-2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681.35064700000009</v>
      </c>
      <c r="AL93" s="147" t="s">
        <v>427</v>
      </c>
    </row>
    <row r="94" spans="1:38" s="2" customFormat="1" ht="26.25" customHeight="1" thickBot="1" x14ac:dyDescent="0.25">
      <c r="A94" s="63" t="s">
        <v>53</v>
      </c>
      <c r="B94" s="76" t="s">
        <v>376</v>
      </c>
      <c r="C94" s="64" t="s">
        <v>207</v>
      </c>
      <c r="D94" s="65"/>
      <c r="E94" s="136">
        <v>2.0685080000000002E-3</v>
      </c>
      <c r="F94" s="136">
        <v>3.6696785999999995E-2</v>
      </c>
      <c r="G94" s="136">
        <v>2.989144E-3</v>
      </c>
      <c r="H94" s="136">
        <v>1.008E-5</v>
      </c>
      <c r="I94" s="136">
        <v>1.3574729999999999E-3</v>
      </c>
      <c r="J94" s="136">
        <v>4.2922170000000001E-3</v>
      </c>
      <c r="K94" s="136">
        <v>1.0188786E-2</v>
      </c>
      <c r="L94" s="136" t="s">
        <v>393</v>
      </c>
      <c r="M94" s="136">
        <v>1.4350670000000002E-3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0.160021048</v>
      </c>
      <c r="F95" s="136">
        <v>0.25903084700000006</v>
      </c>
      <c r="G95" s="136">
        <v>4.0416000000000001E-5</v>
      </c>
      <c r="H95" s="136">
        <v>8.3327849999999988E-3</v>
      </c>
      <c r="I95" s="136">
        <v>4.3718470000000008E-3</v>
      </c>
      <c r="J95" s="136">
        <v>1.7487384999999998E-2</v>
      </c>
      <c r="K95" s="136">
        <v>4.3718423999999999E-2</v>
      </c>
      <c r="L95" s="136" t="s">
        <v>393</v>
      </c>
      <c r="M95" s="136">
        <v>0.14397821</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1.2905967900000002E-4</v>
      </c>
      <c r="AG95" s="138" t="s">
        <v>390</v>
      </c>
      <c r="AH95" s="138">
        <v>0.15347626</v>
      </c>
      <c r="AI95" s="138">
        <v>0.93650010189999999</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5.4307980000000006E-2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0.5430798</v>
      </c>
      <c r="AE97" s="137"/>
      <c r="AF97" s="138" t="s">
        <v>385</v>
      </c>
      <c r="AG97" s="138" t="s">
        <v>385</v>
      </c>
      <c r="AH97" s="138" t="s">
        <v>385</v>
      </c>
      <c r="AI97" s="138" t="s">
        <v>385</v>
      </c>
      <c r="AJ97" s="138" t="s">
        <v>385</v>
      </c>
      <c r="AK97" s="138">
        <v>5430798</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4.3295847504543621E-2</v>
      </c>
      <c r="F99" s="139">
        <v>3.0488216397611376</v>
      </c>
      <c r="G99" s="139" t="s">
        <v>385</v>
      </c>
      <c r="H99" s="139">
        <v>1.166240905843811</v>
      </c>
      <c r="I99" s="139">
        <v>3.2026223287671234E-2</v>
      </c>
      <c r="J99" s="139">
        <v>4.9211026027397263E-2</v>
      </c>
      <c r="K99" s="139">
        <v>0.1077955808219178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132610</v>
      </c>
      <c r="AL99" s="148" t="s">
        <v>389</v>
      </c>
    </row>
    <row r="100" spans="1:38" s="2" customFormat="1" ht="26.25" customHeight="1" thickBot="1" x14ac:dyDescent="0.25">
      <c r="A100" s="63" t="s">
        <v>216</v>
      </c>
      <c r="B100" s="63" t="s">
        <v>218</v>
      </c>
      <c r="C100" s="64" t="s">
        <v>378</v>
      </c>
      <c r="D100" s="77"/>
      <c r="E100" s="139">
        <v>4.1082963742046993E-2</v>
      </c>
      <c r="F100" s="139">
        <v>2.9851339393721119</v>
      </c>
      <c r="G100" s="139" t="s">
        <v>385</v>
      </c>
      <c r="H100" s="139">
        <v>1.0937596357181061</v>
      </c>
      <c r="I100" s="139">
        <v>3.5846521808219178E-2</v>
      </c>
      <c r="J100" s="139">
        <v>5.4154682547945213E-2</v>
      </c>
      <c r="K100" s="139">
        <v>0.11796736572602741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313502</v>
      </c>
      <c r="AL100" s="148" t="s">
        <v>389</v>
      </c>
    </row>
    <row r="101" spans="1:38" s="2" customFormat="1" ht="26.25" customHeight="1" thickBot="1" x14ac:dyDescent="0.25">
      <c r="A101" s="63" t="s">
        <v>216</v>
      </c>
      <c r="B101" s="63" t="s">
        <v>219</v>
      </c>
      <c r="C101" s="64" t="s">
        <v>220</v>
      </c>
      <c r="D101" s="77"/>
      <c r="E101" s="139">
        <v>1.210945446948878E-2</v>
      </c>
      <c r="F101" s="139">
        <v>6.2343424000000008E-2</v>
      </c>
      <c r="G101" s="139" t="s">
        <v>385</v>
      </c>
      <c r="H101" s="139">
        <v>0.59056373598514744</v>
      </c>
      <c r="I101" s="139">
        <v>7.3779199999999996E-3</v>
      </c>
      <c r="J101" s="139">
        <v>1.0970820809999999E-2</v>
      </c>
      <c r="K101" s="139">
        <v>2.559858189E-2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368896</v>
      </c>
      <c r="AL101" s="148" t="s">
        <v>389</v>
      </c>
    </row>
    <row r="102" spans="1:38" s="2" customFormat="1" ht="26.25" customHeight="1" thickBot="1" x14ac:dyDescent="0.25">
      <c r="A102" s="63" t="s">
        <v>216</v>
      </c>
      <c r="B102" s="63" t="s">
        <v>221</v>
      </c>
      <c r="C102" s="64" t="s">
        <v>356</v>
      </c>
      <c r="D102" s="77"/>
      <c r="E102" s="139">
        <v>4.4781076973303101E-3</v>
      </c>
      <c r="F102" s="139">
        <v>0.38126927599999999</v>
      </c>
      <c r="G102" s="139" t="s">
        <v>385</v>
      </c>
      <c r="H102" s="139">
        <v>1.301672554395487</v>
      </c>
      <c r="I102" s="139">
        <v>3.5495939999999997E-3</v>
      </c>
      <c r="J102" s="139">
        <v>8.066406000000001E-2</v>
      </c>
      <c r="K102" s="139">
        <v>0.57889410000000008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585843</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1.2936613543545921E-3</v>
      </c>
      <c r="F104" s="139">
        <v>1.9704409999999999E-2</v>
      </c>
      <c r="G104" s="139" t="s">
        <v>385</v>
      </c>
      <c r="H104" s="139">
        <v>7.1778772340997957E-2</v>
      </c>
      <c r="I104" s="139">
        <v>3.6645840000000004E-4</v>
      </c>
      <c r="J104" s="139">
        <v>1.0993752000000002E-3</v>
      </c>
      <c r="K104" s="139">
        <v>2.5652088000000005E-3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36355</v>
      </c>
      <c r="AL104" s="148" t="s">
        <v>389</v>
      </c>
    </row>
    <row r="105" spans="1:38" s="2" customFormat="1" ht="26.25" customHeight="1" thickBot="1" x14ac:dyDescent="0.25">
      <c r="A105" s="63" t="s">
        <v>216</v>
      </c>
      <c r="B105" s="63" t="s">
        <v>226</v>
      </c>
      <c r="C105" s="64" t="s">
        <v>227</v>
      </c>
      <c r="D105" s="77"/>
      <c r="E105" s="139">
        <v>8.0703006766037126E-4</v>
      </c>
      <c r="F105" s="139">
        <v>2.7389925000000002E-2</v>
      </c>
      <c r="G105" s="139" t="s">
        <v>385</v>
      </c>
      <c r="H105" s="139">
        <v>4.4928381973617842E-2</v>
      </c>
      <c r="I105" s="139">
        <v>6.2788599999999992E-4</v>
      </c>
      <c r="J105" s="139">
        <v>9.8667799999999995E-4</v>
      </c>
      <c r="K105" s="139">
        <v>2.152752E-3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6407</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1.0126136911902721E-2</v>
      </c>
      <c r="F107" s="139">
        <v>1.031635275</v>
      </c>
      <c r="G107" s="139" t="s">
        <v>385</v>
      </c>
      <c r="H107" s="139">
        <v>1.199396890532652</v>
      </c>
      <c r="I107" s="139">
        <v>1.8757005E-2</v>
      </c>
      <c r="J107" s="139">
        <v>0.25009340000000002</v>
      </c>
      <c r="K107" s="139">
        <v>1.18794365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6252335</v>
      </c>
      <c r="AL107" s="148" t="s">
        <v>389</v>
      </c>
    </row>
    <row r="108" spans="1:38" s="2" customFormat="1" ht="26.25" customHeight="1" thickBot="1" x14ac:dyDescent="0.25">
      <c r="A108" s="63" t="s">
        <v>216</v>
      </c>
      <c r="B108" s="63" t="s">
        <v>231</v>
      </c>
      <c r="C108" s="64" t="s">
        <v>350</v>
      </c>
      <c r="D108" s="77"/>
      <c r="E108" s="139">
        <v>2.4308703025925998E-2</v>
      </c>
      <c r="F108" s="139">
        <v>0.59978253599999998</v>
      </c>
      <c r="G108" s="139" t="s">
        <v>385</v>
      </c>
      <c r="H108" s="139">
        <v>1.0655292528893101</v>
      </c>
      <c r="I108" s="139">
        <v>1.1107084000000001E-2</v>
      </c>
      <c r="J108" s="139">
        <v>0.11107083999999999</v>
      </c>
      <c r="K108" s="139">
        <v>0.22214167999999998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5553542</v>
      </c>
      <c r="AL108" s="148" t="s">
        <v>389</v>
      </c>
    </row>
    <row r="109" spans="1:38" s="2" customFormat="1" ht="26.25" customHeight="1" thickBot="1" x14ac:dyDescent="0.25">
      <c r="A109" s="63" t="s">
        <v>216</v>
      </c>
      <c r="B109" s="63" t="s">
        <v>232</v>
      </c>
      <c r="C109" s="64" t="s">
        <v>351</v>
      </c>
      <c r="D109" s="77"/>
      <c r="E109" s="139">
        <v>8.3329331135231994E-4</v>
      </c>
      <c r="F109" s="139">
        <v>6.1833072000000003E-2</v>
      </c>
      <c r="G109" s="139" t="s">
        <v>385</v>
      </c>
      <c r="H109" s="139">
        <v>7.6483691880655347E-2</v>
      </c>
      <c r="I109" s="139">
        <v>2.5289600000000002E-3</v>
      </c>
      <c r="J109" s="139">
        <v>1.3909280000000001E-2</v>
      </c>
      <c r="K109" s="139">
        <v>1.3909280000000001E-2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126448</v>
      </c>
      <c r="AL109" s="148" t="s">
        <v>389</v>
      </c>
    </row>
    <row r="110" spans="1:38" s="2" customFormat="1" ht="26.25" customHeight="1" thickBot="1" x14ac:dyDescent="0.25">
      <c r="A110" s="63" t="s">
        <v>216</v>
      </c>
      <c r="B110" s="63" t="s">
        <v>233</v>
      </c>
      <c r="C110" s="64" t="s">
        <v>352</v>
      </c>
      <c r="D110" s="77"/>
      <c r="E110" s="139">
        <v>9.5434565536463994E-4</v>
      </c>
      <c r="F110" s="139">
        <v>9.6908064000000002E-2</v>
      </c>
      <c r="G110" s="139" t="s">
        <v>385</v>
      </c>
      <c r="H110" s="139">
        <v>7.2497436185110786E-2</v>
      </c>
      <c r="I110" s="139">
        <v>4.2042099999999999E-3</v>
      </c>
      <c r="J110" s="139">
        <v>3.0151540000000004E-2</v>
      </c>
      <c r="K110" s="139">
        <v>3.0151540000000004E-2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198176</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5.0494307581546396</v>
      </c>
      <c r="F112" s="139" t="s">
        <v>385</v>
      </c>
      <c r="G112" s="139" t="s">
        <v>385</v>
      </c>
      <c r="H112" s="139">
        <v>8.0392441878492313</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126235768.953866</v>
      </c>
      <c r="AL112" s="148" t="s">
        <v>391</v>
      </c>
    </row>
    <row r="113" spans="1:38" s="2" customFormat="1" ht="26.25" customHeight="1" thickBot="1" x14ac:dyDescent="0.25">
      <c r="A113" s="63" t="s">
        <v>235</v>
      </c>
      <c r="B113" s="78" t="s">
        <v>238</v>
      </c>
      <c r="C113" s="79" t="s">
        <v>239</v>
      </c>
      <c r="D113" s="65"/>
      <c r="E113" s="139">
        <v>1.081631981567686</v>
      </c>
      <c r="F113" s="139" t="s">
        <v>392</v>
      </c>
      <c r="G113" s="139" t="s">
        <v>385</v>
      </c>
      <c r="H113" s="139">
        <v>11.13069733171872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44377650.816889733</v>
      </c>
      <c r="AL113" s="148" t="s">
        <v>391</v>
      </c>
    </row>
    <row r="114" spans="1:38" s="2" customFormat="1" ht="26.25" customHeight="1" thickBot="1" x14ac:dyDescent="0.25">
      <c r="A114" s="63" t="s">
        <v>235</v>
      </c>
      <c r="B114" s="78" t="s">
        <v>240</v>
      </c>
      <c r="C114" s="79" t="s">
        <v>357</v>
      </c>
      <c r="D114" s="65"/>
      <c r="E114" s="139" t="s">
        <v>390</v>
      </c>
      <c r="F114" s="139" t="s">
        <v>385</v>
      </c>
      <c r="G114" s="139" t="s">
        <v>385</v>
      </c>
      <c r="H114" s="139" t="s">
        <v>390</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390</v>
      </c>
      <c r="AL114" s="148" t="s">
        <v>390</v>
      </c>
    </row>
    <row r="115" spans="1:38" s="2" customFormat="1" ht="26.25" customHeight="1" thickBot="1" x14ac:dyDescent="0.25">
      <c r="A115" s="63" t="s">
        <v>235</v>
      </c>
      <c r="B115" s="78" t="s">
        <v>241</v>
      </c>
      <c r="C115" s="79" t="s">
        <v>242</v>
      </c>
      <c r="D115" s="65"/>
      <c r="E115" s="139">
        <v>1.2722292800000002E-2</v>
      </c>
      <c r="F115" s="139" t="s">
        <v>385</v>
      </c>
      <c r="G115" s="139" t="s">
        <v>385</v>
      </c>
      <c r="H115" s="139">
        <v>2.5444585600000003E-2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318057.32</v>
      </c>
      <c r="AL115" s="148" t="s">
        <v>391</v>
      </c>
    </row>
    <row r="116" spans="1:38" s="2" customFormat="1" ht="26.25" customHeight="1" thickBot="1" x14ac:dyDescent="0.25">
      <c r="A116" s="63" t="s">
        <v>235</v>
      </c>
      <c r="B116" s="63" t="s">
        <v>243</v>
      </c>
      <c r="C116" s="69" t="s">
        <v>379</v>
      </c>
      <c r="D116" s="65"/>
      <c r="E116" s="139">
        <v>0.83133646141275586</v>
      </c>
      <c r="F116" s="139" t="s">
        <v>392</v>
      </c>
      <c r="G116" s="139" t="s">
        <v>385</v>
      </c>
      <c r="H116" s="139">
        <v>1.1240748108756999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7902001.332207243</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0.13068692593950001</v>
      </c>
      <c r="J119" s="139">
        <v>2.3408564699959999</v>
      </c>
      <c r="K119" s="139">
        <v>1.8986681282400002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1347293</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0.13286432405000004</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1347293</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5.5473100000000001E-6</v>
      </c>
      <c r="AD122" s="139" t="s">
        <v>385</v>
      </c>
      <c r="AE122" s="137"/>
      <c r="AF122" s="140" t="s">
        <v>385</v>
      </c>
      <c r="AG122" s="140" t="s">
        <v>385</v>
      </c>
      <c r="AH122" s="140" t="s">
        <v>385</v>
      </c>
      <c r="AI122" s="140" t="s">
        <v>385</v>
      </c>
      <c r="AJ122" s="140" t="s">
        <v>385</v>
      </c>
      <c r="AK122" s="140">
        <v>18958</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0.70088348093584052</v>
      </c>
      <c r="G125" s="136" t="s">
        <v>385</v>
      </c>
      <c r="H125" s="136" t="s">
        <v>393</v>
      </c>
      <c r="I125" s="136">
        <v>1.2504803949E-4</v>
      </c>
      <c r="J125" s="136">
        <v>8.2986426206999985E-4</v>
      </c>
      <c r="K125" s="136">
        <v>1.7544618873899999E-3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44.283863852552571</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0.222177288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925.73869999999999</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2.6681228474268622E-2</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0.79901005056633301</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2.1301515000000004E-3</v>
      </c>
      <c r="F130" s="136">
        <v>1.8118530000000001E-2</v>
      </c>
      <c r="G130" s="136">
        <v>1.1507715000000002E-4</v>
      </c>
      <c r="H130" s="136" t="s">
        <v>393</v>
      </c>
      <c r="I130" s="136">
        <v>9.793800000000001E-6</v>
      </c>
      <c r="J130" s="136">
        <v>1.713915E-5</v>
      </c>
      <c r="K130" s="136">
        <v>2.4484500000000002E-5</v>
      </c>
      <c r="L130" s="136">
        <v>3.4278300000000009E-7</v>
      </c>
      <c r="M130" s="136">
        <v>1.7139150000000005E-4</v>
      </c>
      <c r="N130" s="136">
        <v>3.1829850000000006E-3</v>
      </c>
      <c r="O130" s="136">
        <v>2.4484500000000005E-4</v>
      </c>
      <c r="P130" s="136">
        <v>1.371132E-4</v>
      </c>
      <c r="Q130" s="136">
        <v>3.9175200000000004E-5</v>
      </c>
      <c r="R130" s="136" t="s">
        <v>393</v>
      </c>
      <c r="S130" s="136" t="s">
        <v>393</v>
      </c>
      <c r="T130" s="136">
        <v>3.427830000000001E-4</v>
      </c>
      <c r="U130" s="136" t="s">
        <v>393</v>
      </c>
      <c r="V130" s="136" t="s">
        <v>393</v>
      </c>
      <c r="W130" s="136">
        <v>0.85695750000000015</v>
      </c>
      <c r="X130" s="136" t="s">
        <v>393</v>
      </c>
      <c r="Y130" s="136" t="s">
        <v>393</v>
      </c>
      <c r="Z130" s="136" t="s">
        <v>393</v>
      </c>
      <c r="AA130" s="136" t="s">
        <v>393</v>
      </c>
      <c r="AB130" s="136">
        <v>4.8969000000000005E-5</v>
      </c>
      <c r="AC130" s="136">
        <v>4.8969000000000009E-3</v>
      </c>
      <c r="AD130" s="136" t="s">
        <v>385</v>
      </c>
      <c r="AE130" s="137"/>
      <c r="AF130" s="138" t="s">
        <v>385</v>
      </c>
      <c r="AG130" s="138" t="s">
        <v>385</v>
      </c>
      <c r="AH130" s="138" t="s">
        <v>385</v>
      </c>
      <c r="AI130" s="138" t="s">
        <v>385</v>
      </c>
      <c r="AJ130" s="138" t="s">
        <v>385</v>
      </c>
      <c r="AK130" s="138">
        <v>2.4484500000000002</v>
      </c>
      <c r="AL130" s="147" t="s">
        <v>396</v>
      </c>
    </row>
    <row r="131" spans="1:38" s="2" customFormat="1" ht="26.25" customHeight="1" thickBot="1" x14ac:dyDescent="0.25">
      <c r="A131" s="63" t="s">
        <v>260</v>
      </c>
      <c r="B131" s="67" t="s">
        <v>274</v>
      </c>
      <c r="C131" s="75" t="s">
        <v>275</v>
      </c>
      <c r="D131" s="65"/>
      <c r="E131" s="136">
        <v>4.7556665999999993E-4</v>
      </c>
      <c r="F131" s="136">
        <v>1.8494258999999998E-4</v>
      </c>
      <c r="G131" s="136">
        <v>2.324992559999999E-5</v>
      </c>
      <c r="H131" s="136" t="s">
        <v>393</v>
      </c>
      <c r="I131" s="136" t="s">
        <v>393</v>
      </c>
      <c r="J131" s="136" t="s">
        <v>393</v>
      </c>
      <c r="K131" s="136">
        <v>6.0766850999999975E-5</v>
      </c>
      <c r="L131" s="136">
        <v>1.3976375729999994E-6</v>
      </c>
      <c r="M131" s="136">
        <v>3.9630554999999992E-4</v>
      </c>
      <c r="N131" s="136" t="s">
        <v>390</v>
      </c>
      <c r="O131" s="136">
        <v>3.1704444000000022E-5</v>
      </c>
      <c r="P131" s="136">
        <v>4.2800999400000028E-4</v>
      </c>
      <c r="Q131" s="136">
        <v>2.6420370000000018E-7</v>
      </c>
      <c r="R131" s="136">
        <v>4.2272592000000029E-6</v>
      </c>
      <c r="S131" s="136">
        <v>6.4994110199999993E-4</v>
      </c>
      <c r="T131" s="136">
        <v>7.9261109999999993E-5</v>
      </c>
      <c r="U131" s="136" t="s">
        <v>393</v>
      </c>
      <c r="V131" s="136" t="s">
        <v>393</v>
      </c>
      <c r="W131" s="136">
        <v>0.73977035999999941</v>
      </c>
      <c r="X131" s="136" t="s">
        <v>393</v>
      </c>
      <c r="Y131" s="136" t="s">
        <v>393</v>
      </c>
      <c r="Z131" s="136" t="s">
        <v>393</v>
      </c>
      <c r="AA131" s="136" t="s">
        <v>393</v>
      </c>
      <c r="AB131" s="136">
        <v>1.0568147999999998E-8</v>
      </c>
      <c r="AC131" s="136">
        <v>2.6420369999999999E-2</v>
      </c>
      <c r="AD131" s="136">
        <v>5.2840739999999997E-3</v>
      </c>
      <c r="AE131" s="137"/>
      <c r="AF131" s="138" t="s">
        <v>385</v>
      </c>
      <c r="AG131" s="138" t="s">
        <v>385</v>
      </c>
      <c r="AH131" s="138" t="s">
        <v>385</v>
      </c>
      <c r="AI131" s="138" t="s">
        <v>385</v>
      </c>
      <c r="AJ131" s="138" t="s">
        <v>385</v>
      </c>
      <c r="AK131" s="138">
        <v>0.26420369999999999</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1.3948149999999996E-2</v>
      </c>
      <c r="F133" s="136">
        <v>2.1978903030303023E-4</v>
      </c>
      <c r="G133" s="136">
        <v>1.9104738787878784E-3</v>
      </c>
      <c r="H133" s="136" t="s">
        <v>385</v>
      </c>
      <c r="I133" s="136">
        <v>5.866676424242423E-4</v>
      </c>
      <c r="J133" s="136">
        <v>5.866676424242423E-4</v>
      </c>
      <c r="K133" s="136">
        <v>6.5192807757575742E-4</v>
      </c>
      <c r="L133" s="136" t="s">
        <v>393</v>
      </c>
      <c r="M133" s="136">
        <v>2.3669587878787876E-3</v>
      </c>
      <c r="N133" s="136">
        <v>5.0771265999999986E-4</v>
      </c>
      <c r="O133" s="136">
        <v>8.5041447878787864E-5</v>
      </c>
      <c r="P133" s="136">
        <v>2.5191204242424235E-2</v>
      </c>
      <c r="Q133" s="136">
        <v>2.3010220787878779E-4</v>
      </c>
      <c r="R133" s="136">
        <v>2.2925686545454538E-4</v>
      </c>
      <c r="S133" s="136">
        <v>2.1015212666666662E-4</v>
      </c>
      <c r="T133" s="136">
        <v>2.9299568424242416E-4</v>
      </c>
      <c r="U133" s="136">
        <v>3.3441746303030295E-4</v>
      </c>
      <c r="V133" s="136">
        <v>2.7071245793939386E-3</v>
      </c>
      <c r="W133" s="136">
        <v>4.5648490909090894E-4</v>
      </c>
      <c r="X133" s="136">
        <v>2.2317039999999995E-7</v>
      </c>
      <c r="Y133" s="136">
        <v>1.2189837757575756E-7</v>
      </c>
      <c r="Z133" s="136">
        <v>1.0888010424242422E-7</v>
      </c>
      <c r="AA133" s="136">
        <v>1.1817887090909088E-7</v>
      </c>
      <c r="AB133" s="136">
        <v>5.7212775272727273E-7</v>
      </c>
      <c r="AC133" s="136">
        <v>2.5360272727272719E-3</v>
      </c>
      <c r="AD133" s="136">
        <v>6.9318078787878766E-3</v>
      </c>
      <c r="AE133" s="137"/>
      <c r="AF133" s="138" t="s">
        <v>385</v>
      </c>
      <c r="AG133" s="138" t="s">
        <v>385</v>
      </c>
      <c r="AH133" s="138" t="s">
        <v>385</v>
      </c>
      <c r="AI133" s="138" t="s">
        <v>385</v>
      </c>
      <c r="AJ133" s="138" t="s">
        <v>385</v>
      </c>
      <c r="AK133" s="138">
        <v>16906.84848484848</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5.7724209999999998E-3</v>
      </c>
      <c r="F136" s="136">
        <v>0.20969969700000005</v>
      </c>
      <c r="G136" s="136">
        <v>2.3297599999999997E-3</v>
      </c>
      <c r="H136" s="136">
        <v>0.7627288959999996</v>
      </c>
      <c r="I136" s="136">
        <v>4.5358699999999998E-4</v>
      </c>
      <c r="J136" s="136">
        <v>4.5358699999999998E-4</v>
      </c>
      <c r="K136" s="136">
        <v>4.5358399999999999E-4</v>
      </c>
      <c r="L136" s="136" t="s">
        <v>393</v>
      </c>
      <c r="M136" s="136">
        <v>1.9288350000000001E-3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385463</v>
      </c>
      <c r="AL136" s="147" t="s">
        <v>443</v>
      </c>
    </row>
    <row r="137" spans="1:38" s="2" customFormat="1" ht="26.25" customHeight="1" thickBot="1" x14ac:dyDescent="0.25">
      <c r="A137" s="63" t="s">
        <v>260</v>
      </c>
      <c r="B137" s="63" t="s">
        <v>286</v>
      </c>
      <c r="C137" s="64" t="s">
        <v>287</v>
      </c>
      <c r="D137" s="65"/>
      <c r="E137" s="136">
        <v>4.5921999999999998E-5</v>
      </c>
      <c r="F137" s="136">
        <v>4.7172929545387925E-2</v>
      </c>
      <c r="G137" s="136">
        <v>6.1159000000000002E-5</v>
      </c>
      <c r="H137" s="136">
        <v>7.2208810000000002E-3</v>
      </c>
      <c r="I137" s="136">
        <v>4.5050000000000001E-6</v>
      </c>
      <c r="J137" s="136">
        <v>4.5050000000000001E-6</v>
      </c>
      <c r="K137" s="136">
        <v>4.5050000000000001E-6</v>
      </c>
      <c r="L137" s="136" t="s">
        <v>393</v>
      </c>
      <c r="M137" s="136">
        <v>1.806E-5</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189571</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0.19361020000000001</v>
      </c>
      <c r="J139" s="136">
        <v>0.19361020000000001</v>
      </c>
      <c r="K139" s="136">
        <v>0.19361020000000001</v>
      </c>
      <c r="L139" s="136" t="s">
        <v>393</v>
      </c>
      <c r="M139" s="136" t="s">
        <v>393</v>
      </c>
      <c r="N139" s="136">
        <v>5.6030000000000012E-4</v>
      </c>
      <c r="O139" s="136">
        <v>1.13199E-3</v>
      </c>
      <c r="P139" s="136">
        <v>1.13199E-3</v>
      </c>
      <c r="Q139" s="136">
        <v>1.7955099999999999E-3</v>
      </c>
      <c r="R139" s="136">
        <v>1.71507E-3</v>
      </c>
      <c r="S139" s="136">
        <v>3.9812300000000005E-3</v>
      </c>
      <c r="T139" s="136" t="s">
        <v>393</v>
      </c>
      <c r="U139" s="136" t="s">
        <v>393</v>
      </c>
      <c r="V139" s="136" t="s">
        <v>393</v>
      </c>
      <c r="W139" s="136">
        <v>1.9620919999999999</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2787</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69.019373078447899</v>
      </c>
      <c r="F141" s="19">
        <f t="shared" ref="F141:AJ141" si="0">SUM(F14:F140)</f>
        <v>113.28058811885427</v>
      </c>
      <c r="G141" s="19">
        <f t="shared" si="0"/>
        <v>26.423717401052816</v>
      </c>
      <c r="H141" s="19">
        <f t="shared" si="0"/>
        <v>30.591424309695878</v>
      </c>
      <c r="I141" s="19">
        <f t="shared" si="0"/>
        <v>20.952159450363233</v>
      </c>
      <c r="J141" s="19">
        <f t="shared" si="0"/>
        <v>26.394184564210896</v>
      </c>
      <c r="K141" s="19">
        <f t="shared" si="0"/>
        <v>34.596895479864024</v>
      </c>
      <c r="L141" s="19">
        <f t="shared" si="0"/>
        <v>2.7626638415250713</v>
      </c>
      <c r="M141" s="19">
        <f t="shared" si="0"/>
        <v>377.83012784637901</v>
      </c>
      <c r="N141" s="19">
        <f t="shared" si="0"/>
        <v>10.605273630110672</v>
      </c>
      <c r="O141" s="19">
        <f t="shared" si="0"/>
        <v>1.0068676300526853</v>
      </c>
      <c r="P141" s="19">
        <f t="shared" si="0"/>
        <v>0.81700715782151212</v>
      </c>
      <c r="Q141" s="19">
        <f t="shared" si="0"/>
        <v>1.2736835588534192</v>
      </c>
      <c r="R141" s="19">
        <f t="shared" si="0"/>
        <v>4.5409827467714461</v>
      </c>
      <c r="S141" s="19">
        <f t="shared" si="0"/>
        <v>11.199106527768709</v>
      </c>
      <c r="T141" s="19">
        <f t="shared" si="0"/>
        <v>1.7112428680625369</v>
      </c>
      <c r="U141" s="19">
        <f t="shared" si="0"/>
        <v>1.9766980832343279</v>
      </c>
      <c r="V141" s="19">
        <f t="shared" si="0"/>
        <v>38.545082425960821</v>
      </c>
      <c r="W141" s="19">
        <f t="shared" si="0"/>
        <v>65.941755908764605</v>
      </c>
      <c r="X141" s="19">
        <f t="shared" si="0"/>
        <v>5.9602117328174691</v>
      </c>
      <c r="Y141" s="19">
        <f t="shared" si="0"/>
        <v>5.2401064763075897</v>
      </c>
      <c r="Z141" s="19">
        <f t="shared" si="0"/>
        <v>2.6138430268352355</v>
      </c>
      <c r="AA141" s="19">
        <f t="shared" si="0"/>
        <v>3.1431613980681172</v>
      </c>
      <c r="AB141" s="19">
        <f t="shared" si="0"/>
        <v>33.180989556026425</v>
      </c>
      <c r="AC141" s="19">
        <f t="shared" si="0"/>
        <v>3.0812548445873817</v>
      </c>
      <c r="AD141" s="19">
        <f t="shared" si="0"/>
        <v>20.375582092819219</v>
      </c>
      <c r="AE141" s="55"/>
      <c r="AF141" s="19">
        <f t="shared" si="0"/>
        <v>134204.68926680417</v>
      </c>
      <c r="AG141" s="19">
        <f t="shared" si="0"/>
        <v>154441.34467304696</v>
      </c>
      <c r="AH141" s="19">
        <f t="shared" si="0"/>
        <v>138493.56739038331</v>
      </c>
      <c r="AI141" s="19">
        <f t="shared" si="0"/>
        <v>83042.806990222409</v>
      </c>
      <c r="AJ141" s="19">
        <f t="shared" si="0"/>
        <v>5621.3793215799988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69.019373078447899</v>
      </c>
      <c r="F152" s="13">
        <f t="shared" ref="F152:AD152" si="1">SUM(F$141, F$151, IF(AND(ISNUMBER(SEARCH($B$4,"AT|BE|CH|GB|IE|LT|LU|NL")),SUM(F$143:F$149)&gt;0),SUM(F$143:F$149)-SUM(F$27:F$33),0))</f>
        <v>113.28058811885427</v>
      </c>
      <c r="G152" s="13">
        <f t="shared" si="1"/>
        <v>26.423717401052816</v>
      </c>
      <c r="H152" s="13">
        <f t="shared" si="1"/>
        <v>30.591424309695878</v>
      </c>
      <c r="I152" s="13">
        <f t="shared" si="1"/>
        <v>20.952159450363233</v>
      </c>
      <c r="J152" s="13">
        <f t="shared" si="1"/>
        <v>26.394184564210896</v>
      </c>
      <c r="K152" s="13">
        <f t="shared" si="1"/>
        <v>34.596895479864024</v>
      </c>
      <c r="L152" s="13">
        <f t="shared" si="1"/>
        <v>2.7626638415250713</v>
      </c>
      <c r="M152" s="13">
        <f t="shared" si="1"/>
        <v>377.83012784637901</v>
      </c>
      <c r="N152" s="13">
        <f t="shared" si="1"/>
        <v>10.605273630110672</v>
      </c>
      <c r="O152" s="13">
        <f t="shared" si="1"/>
        <v>1.0068676300526853</v>
      </c>
      <c r="P152" s="13">
        <f t="shared" si="1"/>
        <v>0.81700715782151212</v>
      </c>
      <c r="Q152" s="13">
        <f t="shared" si="1"/>
        <v>1.2736835588534192</v>
      </c>
      <c r="R152" s="13">
        <f t="shared" si="1"/>
        <v>4.5409827467714461</v>
      </c>
      <c r="S152" s="13">
        <f t="shared" si="1"/>
        <v>11.199106527768709</v>
      </c>
      <c r="T152" s="13">
        <f t="shared" si="1"/>
        <v>1.7112428680625369</v>
      </c>
      <c r="U152" s="13">
        <f t="shared" si="1"/>
        <v>1.9766980832343279</v>
      </c>
      <c r="V152" s="13">
        <f t="shared" si="1"/>
        <v>38.545082425960821</v>
      </c>
      <c r="W152" s="13">
        <f t="shared" si="1"/>
        <v>65.941755908764605</v>
      </c>
      <c r="X152" s="13">
        <f t="shared" si="1"/>
        <v>5.9602117328174691</v>
      </c>
      <c r="Y152" s="13">
        <f t="shared" si="1"/>
        <v>5.2401064763075897</v>
      </c>
      <c r="Z152" s="13">
        <f t="shared" si="1"/>
        <v>2.6138430268352355</v>
      </c>
      <c r="AA152" s="13">
        <f t="shared" si="1"/>
        <v>3.1431613980681172</v>
      </c>
      <c r="AB152" s="13">
        <f t="shared" si="1"/>
        <v>33.180989556026425</v>
      </c>
      <c r="AC152" s="13">
        <f t="shared" si="1"/>
        <v>3.0812548445873817</v>
      </c>
      <c r="AD152" s="13">
        <f t="shared" si="1"/>
        <v>20.375582092819219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69.019373078447899</v>
      </c>
      <c r="F154" s="13">
        <f>SUM(F$141, F$153, -1 * IF(OR($B$6=2005,$B$6&gt;=2020),SUM(F$99:F$122),0), IF(AND(ISNUMBER(SEARCH($B$4,"AT|BE|CH|GB|IE|LT|LU|NL")),SUM(F$143:F$149)&gt;0),SUM(F$143:F$149)-SUM(F$27:F$33),0))</f>
        <v>113.28058811885427</v>
      </c>
      <c r="G154" s="13">
        <f>SUM(G$141, G$153, IF(AND(ISNUMBER(SEARCH($B$4,"AT|BE|CH|GB|IE|LT|LU|NL")),SUM(G$143:G$149)&gt;0),SUM(G$143:G$149)-SUM(G$27:G$33),0))</f>
        <v>26.423717401052816</v>
      </c>
      <c r="H154" s="13">
        <f>SUM(H$141, H$153, IF(AND(ISNUMBER(SEARCH($B$4,"AT|BE|CH|GB|IE|LT|LU|NL")),SUM(H$143:H$149)&gt;0),SUM(H$143:H$149)-SUM(H$27:H$33),0))</f>
        <v>30.591424309695878</v>
      </c>
      <c r="I154" s="13">
        <f t="shared" ref="I154:AD154" si="2">SUM(I$141, I$153, IF(AND(ISNUMBER(SEARCH($B$4,"AT|BE|CH|GB|IE|LT|LU|NL")),SUM(I$143:I$149)&gt;0),SUM(I$143:I$149)-SUM(I$27:I$33),0))</f>
        <v>20.952159450363233</v>
      </c>
      <c r="J154" s="13">
        <f t="shared" si="2"/>
        <v>26.394184564210896</v>
      </c>
      <c r="K154" s="13">
        <f t="shared" si="2"/>
        <v>34.596895479864024</v>
      </c>
      <c r="L154" s="13">
        <f t="shared" si="2"/>
        <v>2.7626638415250713</v>
      </c>
      <c r="M154" s="13">
        <f t="shared" si="2"/>
        <v>377.83012784637901</v>
      </c>
      <c r="N154" s="13">
        <f t="shared" si="2"/>
        <v>10.605273630110672</v>
      </c>
      <c r="O154" s="13">
        <f t="shared" si="2"/>
        <v>1.0068676300526853</v>
      </c>
      <c r="P154" s="13">
        <f t="shared" si="2"/>
        <v>0.81700715782151212</v>
      </c>
      <c r="Q154" s="13">
        <f t="shared" si="2"/>
        <v>1.2736835588534192</v>
      </c>
      <c r="R154" s="13">
        <f t="shared" si="2"/>
        <v>4.5409827467714461</v>
      </c>
      <c r="S154" s="13">
        <f t="shared" si="2"/>
        <v>11.199106527768709</v>
      </c>
      <c r="T154" s="13">
        <f t="shared" si="2"/>
        <v>1.7112428680625369</v>
      </c>
      <c r="U154" s="13">
        <f t="shared" si="2"/>
        <v>1.9766980832343279</v>
      </c>
      <c r="V154" s="13">
        <f t="shared" si="2"/>
        <v>38.545082425960821</v>
      </c>
      <c r="W154" s="13">
        <f t="shared" si="2"/>
        <v>65.941755908764605</v>
      </c>
      <c r="X154" s="13">
        <f t="shared" si="2"/>
        <v>5.9602117328174691</v>
      </c>
      <c r="Y154" s="13">
        <f t="shared" si="2"/>
        <v>5.2401064763075897</v>
      </c>
      <c r="Z154" s="13">
        <f t="shared" si="2"/>
        <v>2.6138430268352355</v>
      </c>
      <c r="AA154" s="13">
        <f t="shared" si="2"/>
        <v>3.1431613980681172</v>
      </c>
      <c r="AB154" s="13">
        <f t="shared" si="2"/>
        <v>33.180989556026425</v>
      </c>
      <c r="AC154" s="13">
        <f t="shared" si="2"/>
        <v>3.0812548445873817</v>
      </c>
      <c r="AD154" s="13">
        <f t="shared" si="2"/>
        <v>20.375582092819219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0.57362042961720006</v>
      </c>
      <c r="F157" s="22">
        <v>1.8920021238895527E-2</v>
      </c>
      <c r="G157" s="22">
        <v>3.4493616076993007E-2</v>
      </c>
      <c r="H157" s="22" t="s">
        <v>393</v>
      </c>
      <c r="I157" s="22">
        <v>9.8622823088345933E-3</v>
      </c>
      <c r="J157" s="22">
        <v>9.8622823088345933E-3</v>
      </c>
      <c r="K157" s="22">
        <v>9.8622823088345933E-3</v>
      </c>
      <c r="L157" s="22">
        <v>4.7338955082406034E-3</v>
      </c>
      <c r="M157" s="22">
        <v>0.1665859355862078</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393</v>
      </c>
      <c r="AD157" s="22" t="s">
        <v>393</v>
      </c>
      <c r="AE157" s="57"/>
      <c r="AF157" s="22">
        <v>1778.085075071921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9.7845148376830005E-3</v>
      </c>
      <c r="F158" s="22">
        <v>1.3007267069886257E-3</v>
      </c>
      <c r="G158" s="22">
        <v>6.9690527377500001E-4</v>
      </c>
      <c r="H158" s="22" t="s">
        <v>393</v>
      </c>
      <c r="I158" s="22">
        <v>7.8050856911664505E-4</v>
      </c>
      <c r="J158" s="22">
        <v>7.8050856911664505E-4</v>
      </c>
      <c r="K158" s="22">
        <v>7.8050856911664505E-4</v>
      </c>
      <c r="L158" s="22">
        <v>3.7464411317598962E-4</v>
      </c>
      <c r="M158" s="22">
        <v>3.8123618218209025E-2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393</v>
      </c>
      <c r="AD158" s="22" t="s">
        <v>393</v>
      </c>
      <c r="AE158" s="57"/>
      <c r="AF158" s="22">
        <v>35.941699598512237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0.48651150651473812</v>
      </c>
      <c r="F163" s="23">
        <v>8.743999999999999E-2</v>
      </c>
      <c r="G163" s="23">
        <v>6.645439999999999E-3</v>
      </c>
      <c r="H163" s="23">
        <v>7.5198399999999981E-3</v>
      </c>
      <c r="I163" s="23">
        <v>2.1889618539166453</v>
      </c>
      <c r="J163" s="23">
        <v>2.6753978214536778</v>
      </c>
      <c r="K163" s="23">
        <v>4.1347057240647747</v>
      </c>
      <c r="L163" s="23">
        <v>0.19700656685249807</v>
      </c>
      <c r="M163" s="23">
        <v>17.352243732358993</v>
      </c>
      <c r="N163" s="23" t="s">
        <v>393</v>
      </c>
      <c r="O163" s="23" t="s">
        <v>393</v>
      </c>
      <c r="P163" s="23" t="s">
        <v>393</v>
      </c>
      <c r="Q163" s="23" t="s">
        <v>393</v>
      </c>
      <c r="R163" s="23" t="s">
        <v>393</v>
      </c>
      <c r="S163" s="23" t="s">
        <v>393</v>
      </c>
      <c r="T163" s="23" t="s">
        <v>393</v>
      </c>
      <c r="U163" s="23" t="s">
        <v>393</v>
      </c>
      <c r="V163" s="23" t="s">
        <v>393</v>
      </c>
      <c r="W163" s="23">
        <v>1.2160899188425809</v>
      </c>
      <c r="X163" s="23">
        <v>7.2965395130554833E-2</v>
      </c>
      <c r="Y163" s="23">
        <v>9.7287193507406458E-2</v>
      </c>
      <c r="Z163" s="23">
        <v>4.1347057240647744E-2</v>
      </c>
      <c r="AA163" s="23">
        <v>2.7970068133379357E-2</v>
      </c>
      <c r="AB163" s="23">
        <v>0.2395697140119884</v>
      </c>
      <c r="AC163" s="23">
        <v>2.1403182571629417E-2</v>
      </c>
      <c r="AD163" s="23">
        <v>0.14593079026110967</v>
      </c>
      <c r="AE163" s="58"/>
      <c r="AF163" s="23" t="s">
        <v>390</v>
      </c>
      <c r="AG163" s="23" t="s">
        <v>390</v>
      </c>
      <c r="AH163" s="23" t="s">
        <v>390</v>
      </c>
      <c r="AI163" s="23" t="s">
        <v>390</v>
      </c>
      <c r="AJ163" s="23" t="s">
        <v>390</v>
      </c>
      <c r="AK163" s="23">
        <v>243.21798376851615</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435" priority="16" stopIfTrue="1" operator="equal">
      <formula>"NO"</formula>
    </cfRule>
    <cfRule type="cellIs" dxfId="434" priority="17" stopIfTrue="1" operator="equal">
      <formula>"NA"</formula>
    </cfRule>
    <cfRule type="cellIs" dxfId="433" priority="18" stopIfTrue="1" operator="equal">
      <formula>"IE"</formula>
    </cfRule>
    <cfRule type="cellIs" dxfId="432" priority="19" stopIfTrue="1" operator="equal">
      <formula>"NE"</formula>
    </cfRule>
  </conditionalFormatting>
  <conditionalFormatting sqref="AL37:AL38">
    <cfRule type="cellIs" dxfId="431" priority="10" stopIfTrue="1" operator="equal">
      <formula>"NO"</formula>
    </cfRule>
    <cfRule type="cellIs" dxfId="430" priority="11" stopIfTrue="1" operator="equal">
      <formula>"NA"</formula>
    </cfRule>
    <cfRule type="cellIs" dxfId="429" priority="12" stopIfTrue="1" operator="equal">
      <formula>"IE"</formula>
    </cfRule>
    <cfRule type="cellIs" dxfId="428" priority="13" stopIfTrue="1" operator="equal">
      <formula>"NE"</formula>
    </cfRule>
  </conditionalFormatting>
  <conditionalFormatting sqref="E14:AK140">
    <cfRule type="cellIs" dxfId="427" priority="6" stopIfTrue="1" operator="equal">
      <formula>"NO"</formula>
    </cfRule>
    <cfRule type="cellIs" dxfId="426" priority="7" stopIfTrue="1" operator="equal">
      <formula>"NA"</formula>
    </cfRule>
    <cfRule type="cellIs" dxfId="425" priority="8" stopIfTrue="1" operator="equal">
      <formula>"IE"</formula>
    </cfRule>
    <cfRule type="cellIs" dxfId="424" priority="9" stopIfTrue="1" operator="equal">
      <formula>"NE"</formula>
    </cfRule>
  </conditionalFormatting>
  <conditionalFormatting sqref="E157:AD164 E143:AD149 E14:AD141">
    <cfRule type="cellIs" dxfId="423" priority="5" operator="equal">
      <formula>0</formula>
    </cfRule>
  </conditionalFormatting>
  <conditionalFormatting sqref="AF14:AK140">
    <cfRule type="cellIs" dxfId="422" priority="4" operator="equal">
      <formula>0</formula>
    </cfRule>
  </conditionalFormatting>
  <conditionalFormatting sqref="E157:AD164 AF157:AK164 E143:AD149 AF143:AK149">
    <cfRule type="cellIs" dxfId="421" priority="3" operator="equal">
      <formula>0</formula>
    </cfRule>
  </conditionalFormatting>
  <conditionalFormatting sqref="AF37:AK38">
    <cfRule type="cellIs" dxfId="420" priority="2" operator="equal">
      <formula>0</formula>
    </cfRule>
  </conditionalFormatting>
  <conditionalFormatting sqref="AF14:AL142">
    <cfRule type="cellIs" dxfId="419" priority="1"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AL170"/>
  <sheetViews>
    <sheetView topLeftCell="A4"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2015</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6.5386826750000004</v>
      </c>
      <c r="F14" s="136">
        <v>0.17016399300000001</v>
      </c>
      <c r="G14" s="136">
        <v>50.898892594000003</v>
      </c>
      <c r="H14" s="136">
        <v>1.48269E-2</v>
      </c>
      <c r="I14" s="136">
        <v>0.46109301000000003</v>
      </c>
      <c r="J14" s="136">
        <v>0.56448834100000012</v>
      </c>
      <c r="K14" s="136">
        <v>0.70506193900000003</v>
      </c>
      <c r="L14" s="136" t="s">
        <v>393</v>
      </c>
      <c r="M14" s="136">
        <v>1.674180625</v>
      </c>
      <c r="N14" s="136">
        <v>0.61938950165395679</v>
      </c>
      <c r="O14" s="136">
        <v>7.344132790886955E-2</v>
      </c>
      <c r="P14" s="136">
        <v>0.11224080565667599</v>
      </c>
      <c r="Q14" s="136">
        <v>0.53528886484793659</v>
      </c>
      <c r="R14" s="136">
        <v>0.35712582930425968</v>
      </c>
      <c r="S14" s="136">
        <v>0.22012227769665274</v>
      </c>
      <c r="T14" s="136">
        <v>0.49351144446801148</v>
      </c>
      <c r="U14" s="136">
        <v>1.5350968401694813</v>
      </c>
      <c r="V14" s="136">
        <v>1.4757262264654067</v>
      </c>
      <c r="W14" s="136">
        <v>1.3481782789300607</v>
      </c>
      <c r="X14" s="136">
        <v>9.00942907993348E-4</v>
      </c>
      <c r="Y14" s="136">
        <v>2.0936842400743677E-3</v>
      </c>
      <c r="Z14" s="136">
        <v>1.7607092490296583E-3</v>
      </c>
      <c r="AA14" s="136">
        <v>1.2855914071217503E-4</v>
      </c>
      <c r="AB14" s="136">
        <v>4.8838955378095487E-3</v>
      </c>
      <c r="AC14" s="136">
        <v>0.68658452118641999</v>
      </c>
      <c r="AD14" s="136">
        <v>1.0641499184365117</v>
      </c>
      <c r="AE14" s="137"/>
      <c r="AF14" s="138">
        <v>225.52292492999999</v>
      </c>
      <c r="AG14" s="138">
        <v>38769.064977599999</v>
      </c>
      <c r="AH14" s="138">
        <v>13854.964820250003</v>
      </c>
      <c r="AI14" s="138">
        <v>5064.1491673</v>
      </c>
      <c r="AJ14" s="138">
        <v>2028.4136454</v>
      </c>
      <c r="AK14" s="138" t="s">
        <v>385</v>
      </c>
      <c r="AL14" s="147" t="s">
        <v>395</v>
      </c>
    </row>
    <row r="15" spans="1:38" s="1" customFormat="1" ht="26.25" customHeight="1" thickBot="1" x14ac:dyDescent="0.25">
      <c r="A15" s="63" t="s">
        <v>53</v>
      </c>
      <c r="B15" s="63" t="s">
        <v>54</v>
      </c>
      <c r="C15" s="64" t="s">
        <v>55</v>
      </c>
      <c r="D15" s="65"/>
      <c r="E15" s="136">
        <v>1.3196964470000001</v>
      </c>
      <c r="F15" s="136">
        <v>1.2988285560000001</v>
      </c>
      <c r="G15" s="136">
        <v>0.89941212199999998</v>
      </c>
      <c r="H15" s="136">
        <v>1.4051249999999999E-3</v>
      </c>
      <c r="I15" s="136">
        <v>4.4522531000000004E-2</v>
      </c>
      <c r="J15" s="136">
        <v>4.8755864000000003E-2</v>
      </c>
      <c r="K15" s="136">
        <v>4.8993034000000005E-2</v>
      </c>
      <c r="L15" s="136">
        <v>8.1921457040000003E-3</v>
      </c>
      <c r="M15" s="136">
        <v>0.11489898200000001</v>
      </c>
      <c r="N15" s="136">
        <v>4.611317456459027E-3</v>
      </c>
      <c r="O15" s="136">
        <v>3.5471672741992517E-4</v>
      </c>
      <c r="P15" s="136">
        <v>1.9864136735515809E-4</v>
      </c>
      <c r="Q15" s="136">
        <v>5.6754676387188025E-5</v>
      </c>
      <c r="R15" s="136" t="s">
        <v>392</v>
      </c>
      <c r="S15" s="136" t="s">
        <v>392</v>
      </c>
      <c r="T15" s="136">
        <v>4.9660341838789527E-4</v>
      </c>
      <c r="U15" s="136" t="s">
        <v>392</v>
      </c>
      <c r="V15" s="136" t="s">
        <v>392</v>
      </c>
      <c r="W15" s="136">
        <v>1.2415085459697381</v>
      </c>
      <c r="X15" s="136" t="s">
        <v>393</v>
      </c>
      <c r="Y15" s="136" t="s">
        <v>393</v>
      </c>
      <c r="Z15" s="136" t="s">
        <v>393</v>
      </c>
      <c r="AA15" s="136" t="s">
        <v>393</v>
      </c>
      <c r="AB15" s="136">
        <v>7.0943345483985024E-2</v>
      </c>
      <c r="AC15" s="136">
        <v>7.0943345483985036E-3</v>
      </c>
      <c r="AD15" s="136" t="s">
        <v>385</v>
      </c>
      <c r="AE15" s="137"/>
      <c r="AF15" s="138">
        <v>19621.470694899999</v>
      </c>
      <c r="AG15" s="138">
        <v>1893.6554975000001</v>
      </c>
      <c r="AH15" s="138">
        <v>5005.9597725399999</v>
      </c>
      <c r="AI15" s="138" t="s">
        <v>390</v>
      </c>
      <c r="AJ15" s="138">
        <v>13.189368400278191</v>
      </c>
      <c r="AK15" s="138">
        <v>3.5471672741992517</v>
      </c>
      <c r="AL15" s="147" t="s">
        <v>396</v>
      </c>
    </row>
    <row r="16" spans="1:38" s="1" customFormat="1" ht="26.25" customHeight="1" thickBot="1" x14ac:dyDescent="0.25">
      <c r="A16" s="63" t="s">
        <v>53</v>
      </c>
      <c r="B16" s="63" t="s">
        <v>56</v>
      </c>
      <c r="C16" s="64" t="s">
        <v>57</v>
      </c>
      <c r="D16" s="65"/>
      <c r="E16" s="136">
        <v>0.62714366399999999</v>
      </c>
      <c r="F16" s="136">
        <v>0.36088320900000004</v>
      </c>
      <c r="G16" s="136">
        <v>0.23933184800000001</v>
      </c>
      <c r="H16" s="136">
        <v>3.1121310000000003E-2</v>
      </c>
      <c r="I16" s="136">
        <v>0.16226711300000002</v>
      </c>
      <c r="J16" s="136">
        <v>0.27389879900000003</v>
      </c>
      <c r="K16" s="136">
        <v>0.41261605800000001</v>
      </c>
      <c r="L16" s="136">
        <v>7.7888214240000003E-2</v>
      </c>
      <c r="M16" s="136">
        <v>14.458404164999999</v>
      </c>
      <c r="N16" s="136">
        <v>0.1808326231038124</v>
      </c>
      <c r="O16" s="136">
        <v>1.0333292748789281E-2</v>
      </c>
      <c r="P16" s="136">
        <v>0.19374923903979899</v>
      </c>
      <c r="Q16" s="136">
        <v>7.1041387647926293E-2</v>
      </c>
      <c r="R16" s="136">
        <v>3.681235541756181E-2</v>
      </c>
      <c r="S16" s="136">
        <v>0.16145769919983252</v>
      </c>
      <c r="T16" s="136">
        <v>3.3583201433565163E-2</v>
      </c>
      <c r="U16" s="136">
        <v>1.8729093107180569E-2</v>
      </c>
      <c r="V16" s="136">
        <v>0.29708216652769176</v>
      </c>
      <c r="W16" s="136">
        <v>0.16791600716782579</v>
      </c>
      <c r="X16" s="136">
        <v>1.8729093107180568E-3</v>
      </c>
      <c r="Y16" s="136">
        <v>1.93749239039799E-5</v>
      </c>
      <c r="Z16" s="136">
        <v>6.4583079679933006E-6</v>
      </c>
      <c r="AA16" s="136">
        <v>6.4583079679933006E-6</v>
      </c>
      <c r="AB16" s="136">
        <v>1.9052008505580234E-3</v>
      </c>
      <c r="AC16" s="136" t="s">
        <v>385</v>
      </c>
      <c r="AD16" s="136" t="s">
        <v>385</v>
      </c>
      <c r="AE16" s="137"/>
      <c r="AF16" s="138">
        <v>9.5074099999999995E-2</v>
      </c>
      <c r="AG16" s="138">
        <v>6456.9875364083</v>
      </c>
      <c r="AH16" s="138">
        <v>1.225357485</v>
      </c>
      <c r="AI16" s="138" t="s">
        <v>390</v>
      </c>
      <c r="AJ16" s="138" t="s">
        <v>390</v>
      </c>
      <c r="AK16" s="138" t="s">
        <v>385</v>
      </c>
      <c r="AL16" s="147" t="s">
        <v>49</v>
      </c>
    </row>
    <row r="17" spans="1:38" s="2" customFormat="1" ht="26.25" customHeight="1" thickBot="1" x14ac:dyDescent="0.25">
      <c r="A17" s="63" t="s">
        <v>53</v>
      </c>
      <c r="B17" s="63" t="s">
        <v>58</v>
      </c>
      <c r="C17" s="64" t="s">
        <v>59</v>
      </c>
      <c r="D17" s="65"/>
      <c r="E17" s="136">
        <v>3.0668985819999999</v>
      </c>
      <c r="F17" s="136">
        <v>4.2362583999999995E-2</v>
      </c>
      <c r="G17" s="136">
        <v>2.313502368</v>
      </c>
      <c r="H17" s="136" t="s">
        <v>390</v>
      </c>
      <c r="I17" s="136">
        <v>4.1804827999999988E-2</v>
      </c>
      <c r="J17" s="136">
        <v>5.1672789999999982E-2</v>
      </c>
      <c r="K17" s="136">
        <v>7.2839320999999999E-2</v>
      </c>
      <c r="L17" s="136" t="s">
        <v>393</v>
      </c>
      <c r="M17" s="136">
        <v>0.58398414300000001</v>
      </c>
      <c r="N17" s="136">
        <v>1.356722116956427</v>
      </c>
      <c r="O17" s="136">
        <v>1.8235855548614524E-2</v>
      </c>
      <c r="P17" s="136">
        <v>8.803746646382149E-2</v>
      </c>
      <c r="Q17" s="136">
        <v>4.1987098161782331E-2</v>
      </c>
      <c r="R17" s="136">
        <v>0.13686223270053693</v>
      </c>
      <c r="S17" s="136">
        <v>0.17720124586015298</v>
      </c>
      <c r="T17" s="136">
        <v>0.13180043187805118</v>
      </c>
      <c r="U17" s="136">
        <v>1.9088270900817869E-2</v>
      </c>
      <c r="V17" s="136">
        <v>2.0356135998581131</v>
      </c>
      <c r="W17" s="136">
        <v>2.0628468236863622</v>
      </c>
      <c r="X17" s="136">
        <v>0.47137082027657157</v>
      </c>
      <c r="Y17" s="136">
        <v>0.63957150163912668</v>
      </c>
      <c r="Z17" s="136">
        <v>0.25634980747187314</v>
      </c>
      <c r="AA17" s="136">
        <v>0.20340867785200306</v>
      </c>
      <c r="AB17" s="136">
        <v>1.5707008072395743</v>
      </c>
      <c r="AC17" s="136">
        <v>6.2766111714162003E-3</v>
      </c>
      <c r="AD17" s="136">
        <v>1.7210062889367002</v>
      </c>
      <c r="AE17" s="137"/>
      <c r="AF17" s="138">
        <v>0.60017943099999993</v>
      </c>
      <c r="AG17" s="138">
        <v>23489.522721779005</v>
      </c>
      <c r="AH17" s="138">
        <v>1561.8331403250002</v>
      </c>
      <c r="AI17" s="138" t="s">
        <v>390</v>
      </c>
      <c r="AJ17" s="138" t="s">
        <v>390</v>
      </c>
      <c r="AK17" s="138" t="s">
        <v>385</v>
      </c>
      <c r="AL17" s="147" t="s">
        <v>49</v>
      </c>
    </row>
    <row r="18" spans="1:38" s="2" customFormat="1" ht="26.25" customHeight="1" thickBot="1" x14ac:dyDescent="0.25">
      <c r="A18" s="63" t="s">
        <v>53</v>
      </c>
      <c r="B18" s="63" t="s">
        <v>60</v>
      </c>
      <c r="C18" s="64" t="s">
        <v>61</v>
      </c>
      <c r="D18" s="65"/>
      <c r="E18" s="136">
        <v>4.1424000000000001E-3</v>
      </c>
      <c r="F18" s="136">
        <v>2.4735800000000004E-4</v>
      </c>
      <c r="G18" s="136">
        <v>2.5411000000000001E-5</v>
      </c>
      <c r="H18" s="136" t="s">
        <v>390</v>
      </c>
      <c r="I18" s="136">
        <v>1.8819500000000002E-4</v>
      </c>
      <c r="J18" s="136">
        <v>2.0383200000000004E-4</v>
      </c>
      <c r="K18" s="136">
        <v>2.1206299999999999E-4</v>
      </c>
      <c r="L18" s="136" t="s">
        <v>393</v>
      </c>
      <c r="M18" s="136">
        <v>1.6650929999999999E-3</v>
      </c>
      <c r="N18" s="136">
        <v>1.0711727741799999E-6</v>
      </c>
      <c r="O18" s="136">
        <v>8.7635753975999995E-8</v>
      </c>
      <c r="P18" s="136">
        <v>5.2545374630519998E-5</v>
      </c>
      <c r="Q18" s="136">
        <v>9.7307055651299997E-6</v>
      </c>
      <c r="R18" s="136">
        <v>1.2670247256999998E-6</v>
      </c>
      <c r="S18" s="136">
        <v>2.5527103592E-7</v>
      </c>
      <c r="T18" s="136">
        <v>1.2650342288679998E-6</v>
      </c>
      <c r="U18" s="136">
        <v>5.6447692278099998E-6</v>
      </c>
      <c r="V18" s="136">
        <v>7.1332528174000007E-5</v>
      </c>
      <c r="W18" s="136">
        <v>5.0612565699399999E-5</v>
      </c>
      <c r="X18" s="136">
        <v>7.0078538384900005E-5</v>
      </c>
      <c r="Y18" s="136">
        <v>2.8233694951499994E-4</v>
      </c>
      <c r="Z18" s="136">
        <v>1.0705196424070001E-4</v>
      </c>
      <c r="AA18" s="136">
        <v>1.0510381189650001E-4</v>
      </c>
      <c r="AB18" s="136">
        <v>5.6457126403710006E-4</v>
      </c>
      <c r="AC18" s="136" t="s">
        <v>393</v>
      </c>
      <c r="AD18" s="136" t="s">
        <v>393</v>
      </c>
      <c r="AE18" s="137"/>
      <c r="AF18" s="138">
        <v>1.0367171000000001E-2</v>
      </c>
      <c r="AG18" s="138" t="s">
        <v>390</v>
      </c>
      <c r="AH18" s="138">
        <v>97.303945499999998</v>
      </c>
      <c r="AI18" s="138" t="s">
        <v>390</v>
      </c>
      <c r="AJ18" s="138" t="s">
        <v>390</v>
      </c>
      <c r="AK18" s="138" t="s">
        <v>385</v>
      </c>
      <c r="AL18" s="147" t="s">
        <v>49</v>
      </c>
    </row>
    <row r="19" spans="1:38" s="2" customFormat="1" ht="26.25" customHeight="1" thickBot="1" x14ac:dyDescent="0.25">
      <c r="A19" s="63" t="s">
        <v>53</v>
      </c>
      <c r="B19" s="63" t="s">
        <v>62</v>
      </c>
      <c r="C19" s="64" t="s">
        <v>63</v>
      </c>
      <c r="D19" s="65"/>
      <c r="E19" s="136">
        <v>0.24021547000000001</v>
      </c>
      <c r="F19" s="136">
        <v>5.9940359999999995E-3</v>
      </c>
      <c r="G19" s="136">
        <v>1.4484522999999999E-2</v>
      </c>
      <c r="H19" s="136" t="s">
        <v>390</v>
      </c>
      <c r="I19" s="136">
        <v>1.0665307999999993E-2</v>
      </c>
      <c r="J19" s="136">
        <v>1.0949801999999993E-2</v>
      </c>
      <c r="K19" s="136">
        <v>1.1216521E-2</v>
      </c>
      <c r="L19" s="136" t="s">
        <v>393</v>
      </c>
      <c r="M19" s="136">
        <v>8.0720174000000006E-2</v>
      </c>
      <c r="N19" s="136">
        <v>6.1560452023139535E-3</v>
      </c>
      <c r="O19" s="136">
        <v>5.3689432155464142E-4</v>
      </c>
      <c r="P19" s="136">
        <v>2.9704139352631615E-3</v>
      </c>
      <c r="Q19" s="136">
        <v>5.7686115839401526E-4</v>
      </c>
      <c r="R19" s="136">
        <v>2.0689257925654504E-4</v>
      </c>
      <c r="S19" s="136">
        <v>5.3922603416399004E-5</v>
      </c>
      <c r="T19" s="136">
        <v>7.1642706643844898E-4</v>
      </c>
      <c r="U19" s="136">
        <v>2.9464611926092516E-4</v>
      </c>
      <c r="V19" s="136">
        <v>6.790081724587952E-3</v>
      </c>
      <c r="W19" s="136">
        <v>1.5921215925873085</v>
      </c>
      <c r="X19" s="136">
        <v>3.6869170369367506E-3</v>
      </c>
      <c r="Y19" s="136">
        <v>1.4670010612836007E-2</v>
      </c>
      <c r="Z19" s="136">
        <v>5.5583103093473528E-3</v>
      </c>
      <c r="AA19" s="136">
        <v>5.4504590617919521E-3</v>
      </c>
      <c r="AB19" s="136">
        <v>0.12015741702091204</v>
      </c>
      <c r="AC19" s="136">
        <v>9.1093124296779977E-3</v>
      </c>
      <c r="AD19" s="136">
        <v>4.7989673639999994E-5</v>
      </c>
      <c r="AE19" s="137"/>
      <c r="AF19" s="138">
        <v>7.2598808104999994</v>
      </c>
      <c r="AG19" s="138">
        <v>0.28017689999999995</v>
      </c>
      <c r="AH19" s="138">
        <v>4750.5900842850015</v>
      </c>
      <c r="AI19" s="138">
        <v>267.85317041999991</v>
      </c>
      <c r="AJ19" s="138">
        <v>104.991984</v>
      </c>
      <c r="AK19" s="138">
        <v>4.539585999999999</v>
      </c>
      <c r="AL19" s="147" t="s">
        <v>396</v>
      </c>
    </row>
    <row r="20" spans="1:38" s="2" customFormat="1" ht="26.25" customHeight="1" thickBot="1" x14ac:dyDescent="0.25">
      <c r="A20" s="63" t="s">
        <v>53</v>
      </c>
      <c r="B20" s="63" t="s">
        <v>64</v>
      </c>
      <c r="C20" s="64" t="s">
        <v>65</v>
      </c>
      <c r="D20" s="65"/>
      <c r="E20" s="136">
        <v>1.0847406340000001</v>
      </c>
      <c r="F20" s="136">
        <v>3.6396133000000018E-2</v>
      </c>
      <c r="G20" s="136">
        <v>0.163650396</v>
      </c>
      <c r="H20" s="136">
        <v>2.0591400000000002E-4</v>
      </c>
      <c r="I20" s="136">
        <v>1.2716375000000004E-2</v>
      </c>
      <c r="J20" s="136">
        <v>1.3406927000000003E-2</v>
      </c>
      <c r="K20" s="136">
        <v>1.4800962000000001E-2</v>
      </c>
      <c r="L20" s="136" t="s">
        <v>393</v>
      </c>
      <c r="M20" s="136">
        <v>0.96622535400000009</v>
      </c>
      <c r="N20" s="136">
        <v>0.22003037318567709</v>
      </c>
      <c r="O20" s="136">
        <v>0.10592823716160994</v>
      </c>
      <c r="P20" s="136">
        <v>6.0753545072455006E-3</v>
      </c>
      <c r="Q20" s="136">
        <v>1.8282192661025001E-3</v>
      </c>
      <c r="R20" s="136">
        <v>0.18744344651725472</v>
      </c>
      <c r="S20" s="136">
        <v>4.8896074156650947E-2</v>
      </c>
      <c r="T20" s="136">
        <v>1.6332673719254724E-2</v>
      </c>
      <c r="U20" s="136">
        <v>4.2365090427518501E-3</v>
      </c>
      <c r="V20" s="136">
        <v>4.1738881449618424</v>
      </c>
      <c r="W20" s="136">
        <v>0.81626958953018902</v>
      </c>
      <c r="X20" s="136">
        <v>8.3497854467953991E-2</v>
      </c>
      <c r="Y20" s="136">
        <v>0.13849226379559251</v>
      </c>
      <c r="Z20" s="136">
        <v>4.3821476157707498E-2</v>
      </c>
      <c r="AA20" s="136">
        <v>3.5617329283931E-2</v>
      </c>
      <c r="AB20" s="136">
        <v>0.30142892370518498</v>
      </c>
      <c r="AC20" s="136">
        <v>4.0740660189999993E-2</v>
      </c>
      <c r="AD20" s="136">
        <v>4.888879222799999E-4</v>
      </c>
      <c r="AE20" s="137"/>
      <c r="AF20" s="138" t="s">
        <v>390</v>
      </c>
      <c r="AG20" s="138" t="s">
        <v>390</v>
      </c>
      <c r="AH20" s="138">
        <v>2800.7417888250002</v>
      </c>
      <c r="AI20" s="138">
        <v>8148.1320379999997</v>
      </c>
      <c r="AJ20" s="138" t="s">
        <v>390</v>
      </c>
      <c r="AK20" s="138" t="s">
        <v>385</v>
      </c>
      <c r="AL20" s="147" t="s">
        <v>49</v>
      </c>
    </row>
    <row r="21" spans="1:38" s="2" customFormat="1" ht="26.25" customHeight="1" thickBot="1" x14ac:dyDescent="0.25">
      <c r="A21" s="63" t="s">
        <v>53</v>
      </c>
      <c r="B21" s="63" t="s">
        <v>66</v>
      </c>
      <c r="C21" s="64" t="s">
        <v>67</v>
      </c>
      <c r="D21" s="65"/>
      <c r="E21" s="136">
        <v>0.34064687199999999</v>
      </c>
      <c r="F21" s="136">
        <v>5.9624343000000017E-2</v>
      </c>
      <c r="G21" s="136">
        <v>0.20147008600000002</v>
      </c>
      <c r="H21" s="136">
        <v>4.0497529999999997E-3</v>
      </c>
      <c r="I21" s="136">
        <v>1.8177675000000015E-2</v>
      </c>
      <c r="J21" s="136">
        <v>3.0875366000000015E-2</v>
      </c>
      <c r="K21" s="136">
        <v>4.7231935999999988E-2</v>
      </c>
      <c r="L21" s="136" t="s">
        <v>393</v>
      </c>
      <c r="M21" s="136">
        <v>0.27296637500000004</v>
      </c>
      <c r="N21" s="136">
        <v>9.6650461689806969E-2</v>
      </c>
      <c r="O21" s="136">
        <v>1.3322471233787052E-3</v>
      </c>
      <c r="P21" s="136">
        <v>7.6384927748130013E-3</v>
      </c>
      <c r="Q21" s="136">
        <v>3.2427025297675004E-3</v>
      </c>
      <c r="R21" s="136">
        <v>9.832227916501849E-3</v>
      </c>
      <c r="S21" s="136">
        <v>1.2634943465115371E-2</v>
      </c>
      <c r="T21" s="136">
        <v>9.4179696147658493E-3</v>
      </c>
      <c r="U21" s="136">
        <v>1.5081387313046002E-3</v>
      </c>
      <c r="V21" s="136">
        <v>0.14831661648873851</v>
      </c>
      <c r="W21" s="136">
        <v>0.148390694131524</v>
      </c>
      <c r="X21" s="136">
        <v>3.5419836153389006E-2</v>
      </c>
      <c r="Y21" s="136">
        <v>5.3086239553755001E-2</v>
      </c>
      <c r="Z21" s="136">
        <v>2.1066925533370001E-2</v>
      </c>
      <c r="AA21" s="136">
        <v>1.7243722039970998E-2</v>
      </c>
      <c r="AB21" s="136">
        <v>0.12681672328048499</v>
      </c>
      <c r="AC21" s="136">
        <v>4.5903459412000009E-4</v>
      </c>
      <c r="AD21" s="136">
        <v>0.12248046052028</v>
      </c>
      <c r="AE21" s="137"/>
      <c r="AF21" s="138">
        <v>11.923976750000001</v>
      </c>
      <c r="AG21" s="138">
        <v>720.47242600000004</v>
      </c>
      <c r="AH21" s="138">
        <v>3570.5654649000003</v>
      </c>
      <c r="AI21" s="138">
        <v>31.390715550000003</v>
      </c>
      <c r="AJ21" s="138" t="s">
        <v>390</v>
      </c>
      <c r="AK21" s="138" t="s">
        <v>385</v>
      </c>
      <c r="AL21" s="147" t="s">
        <v>49</v>
      </c>
    </row>
    <row r="22" spans="1:38" s="2" customFormat="1" ht="26.25" customHeight="1" thickBot="1" x14ac:dyDescent="0.25">
      <c r="A22" s="63" t="s">
        <v>53</v>
      </c>
      <c r="B22" s="67" t="s">
        <v>68</v>
      </c>
      <c r="C22" s="64" t="s">
        <v>69</v>
      </c>
      <c r="D22" s="65"/>
      <c r="E22" s="136">
        <v>4.6021517329999995</v>
      </c>
      <c r="F22" s="136">
        <v>0.17574273300000001</v>
      </c>
      <c r="G22" s="136">
        <v>0.342143262</v>
      </c>
      <c r="H22" s="136">
        <v>2.4030211000000003E-2</v>
      </c>
      <c r="I22" s="136">
        <v>2.3715099999999994E-3</v>
      </c>
      <c r="J22" s="136">
        <v>3.0592449999999995E-3</v>
      </c>
      <c r="K22" s="136">
        <v>5.8797839999999999E-3</v>
      </c>
      <c r="L22" s="136" t="s">
        <v>393</v>
      </c>
      <c r="M22" s="136">
        <v>7.6888980630000008</v>
      </c>
      <c r="N22" s="136">
        <v>0.25664193169800004</v>
      </c>
      <c r="O22" s="136">
        <v>2.0898358608000003E-2</v>
      </c>
      <c r="P22" s="136">
        <v>0.12327561894900001</v>
      </c>
      <c r="Q22" s="136">
        <v>6.6548126676499994E-2</v>
      </c>
      <c r="R22" s="136">
        <v>0.10275098974100001</v>
      </c>
      <c r="S22" s="136">
        <v>0.1621460740547</v>
      </c>
      <c r="T22" s="136">
        <v>0.12398910234900001</v>
      </c>
      <c r="U22" s="136">
        <v>6.3404879035299996E-2</v>
      </c>
      <c r="V22" s="136">
        <v>1.0625956012239999</v>
      </c>
      <c r="W22" s="136">
        <v>2.9831225989740999</v>
      </c>
      <c r="X22" s="136">
        <v>1.6289791056500001E-5</v>
      </c>
      <c r="Y22" s="136">
        <v>7.0171407627999988E-4</v>
      </c>
      <c r="Z22" s="136">
        <v>1.9297137097700002E-4</v>
      </c>
      <c r="AA22" s="136">
        <v>1.07763233143E-4</v>
      </c>
      <c r="AB22" s="136">
        <v>1.1886154714565E-3</v>
      </c>
      <c r="AC22" s="136">
        <v>1.1545147524599999E-2</v>
      </c>
      <c r="AD22" s="136">
        <v>0.258130535203</v>
      </c>
      <c r="AE22" s="137"/>
      <c r="AF22" s="138">
        <v>2361.1496860880002</v>
      </c>
      <c r="AG22" s="138">
        <v>4444.4412370094287</v>
      </c>
      <c r="AH22" s="138">
        <v>3776.0759140350006</v>
      </c>
      <c r="AI22" s="138">
        <v>1607.5754093999999</v>
      </c>
      <c r="AJ22" s="138">
        <v>3683.5495076000002</v>
      </c>
      <c r="AK22" s="138" t="s">
        <v>385</v>
      </c>
      <c r="AL22" s="147" t="s">
        <v>49</v>
      </c>
    </row>
    <row r="23" spans="1:38" s="2" customFormat="1" ht="26.25" customHeight="1" thickBot="1" x14ac:dyDescent="0.25">
      <c r="A23" s="63" t="s">
        <v>70</v>
      </c>
      <c r="B23" s="67" t="s">
        <v>363</v>
      </c>
      <c r="C23" s="64" t="s">
        <v>359</v>
      </c>
      <c r="D23" s="110"/>
      <c r="E23" s="136">
        <v>1.4483055773073203</v>
      </c>
      <c r="F23" s="136">
        <v>0.1488782643533253</v>
      </c>
      <c r="G23" s="136">
        <v>8.4064519680025567E-4</v>
      </c>
      <c r="H23" s="136">
        <v>3.3625807872010225E-4</v>
      </c>
      <c r="I23" s="136">
        <v>8.0407713073944453E-2</v>
      </c>
      <c r="J23" s="136">
        <v>8.0407713073944453E-2</v>
      </c>
      <c r="K23" s="136">
        <v>8.0407713073944453E-2</v>
      </c>
      <c r="L23" s="136">
        <v>4.6697840682254202E-2</v>
      </c>
      <c r="M23" s="136">
        <v>0.48206798810510665</v>
      </c>
      <c r="N23" s="136" t="s">
        <v>393</v>
      </c>
      <c r="O23" s="136">
        <v>4.2032259840012783E-4</v>
      </c>
      <c r="P23" s="136" t="s">
        <v>385</v>
      </c>
      <c r="Q23" s="136" t="s">
        <v>385</v>
      </c>
      <c r="R23" s="136">
        <v>2.1016129920006393E-3</v>
      </c>
      <c r="S23" s="136">
        <v>7.1454841728021731E-2</v>
      </c>
      <c r="T23" s="136">
        <v>2.9422581888008952E-3</v>
      </c>
      <c r="U23" s="136">
        <v>4.2032259840012783E-4</v>
      </c>
      <c r="V23" s="136">
        <v>4.2032259840012784E-2</v>
      </c>
      <c r="W23" s="136" t="s">
        <v>393</v>
      </c>
      <c r="X23" s="136">
        <v>1.2609677952003838E-7</v>
      </c>
      <c r="Y23" s="136">
        <v>2.1016129920006394E-7</v>
      </c>
      <c r="Z23" s="136" t="s">
        <v>393</v>
      </c>
      <c r="AA23" s="136" t="s">
        <v>393</v>
      </c>
      <c r="AB23" s="136">
        <v>3.3625807872010225E-4</v>
      </c>
      <c r="AC23" s="136" t="s">
        <v>393</v>
      </c>
      <c r="AD23" s="136" t="s">
        <v>393</v>
      </c>
      <c r="AE23" s="137"/>
      <c r="AF23" s="136">
        <v>1660.5216561984143</v>
      </c>
      <c r="AG23" s="136" t="s">
        <v>385</v>
      </c>
      <c r="AH23" s="136" t="s">
        <v>385</v>
      </c>
      <c r="AI23" s="136">
        <v>109.66905874115689</v>
      </c>
      <c r="AJ23" s="136" t="s">
        <v>385</v>
      </c>
      <c r="AK23" s="136" t="s">
        <v>385</v>
      </c>
      <c r="AL23" s="145" t="s">
        <v>49</v>
      </c>
    </row>
    <row r="24" spans="1:38" s="2" customFormat="1" ht="26.25" customHeight="1" thickBot="1" x14ac:dyDescent="0.25">
      <c r="A24" s="68" t="s">
        <v>53</v>
      </c>
      <c r="B24" s="67" t="s">
        <v>71</v>
      </c>
      <c r="C24" s="64" t="s">
        <v>72</v>
      </c>
      <c r="D24" s="65"/>
      <c r="E24" s="136">
        <v>1.115827581</v>
      </c>
      <c r="F24" s="136">
        <v>5.3407723051079961</v>
      </c>
      <c r="G24" s="136">
        <v>0.25871382500000006</v>
      </c>
      <c r="H24" s="136">
        <v>6.6454570000000004E-3</v>
      </c>
      <c r="I24" s="136">
        <v>0.11895929700000003</v>
      </c>
      <c r="J24" s="136">
        <v>0.18061284600000002</v>
      </c>
      <c r="K24" s="136">
        <v>0.29086217300000006</v>
      </c>
      <c r="L24" s="136" t="s">
        <v>393</v>
      </c>
      <c r="M24" s="136">
        <v>1.7668829620000002</v>
      </c>
      <c r="N24" s="136">
        <v>0.16887503484587388</v>
      </c>
      <c r="O24" s="136">
        <v>7.02484944136616E-2</v>
      </c>
      <c r="P24" s="136">
        <v>8.577412536368725E-3</v>
      </c>
      <c r="Q24" s="136">
        <v>2.4994119708070697E-3</v>
      </c>
      <c r="R24" s="136">
        <v>0.12620866265890621</v>
      </c>
      <c r="S24" s="136">
        <v>3.5394167916769519E-2</v>
      </c>
      <c r="T24" s="136">
        <v>1.314376876917062E-2</v>
      </c>
      <c r="U24" s="136">
        <v>3.4655662415336149E-3</v>
      </c>
      <c r="V24" s="136">
        <v>2.7980655990206769</v>
      </c>
      <c r="W24" s="136">
        <v>0.57773177289460642</v>
      </c>
      <c r="X24" s="136">
        <v>6.7554658583657376E-2</v>
      </c>
      <c r="Y24" s="136">
        <v>0.12049513459554777</v>
      </c>
      <c r="Z24" s="136">
        <v>3.9735269153215978E-2</v>
      </c>
      <c r="AA24" s="136">
        <v>3.3265273409239002E-2</v>
      </c>
      <c r="AB24" s="136">
        <v>0.26105033574166014</v>
      </c>
      <c r="AC24" s="136">
        <v>2.7003008209277989E-2</v>
      </c>
      <c r="AD24" s="136">
        <v>3.02037434376752E-2</v>
      </c>
      <c r="AE24" s="137"/>
      <c r="AF24" s="138">
        <v>246.65123069899997</v>
      </c>
      <c r="AG24" s="138">
        <v>256.38860583589997</v>
      </c>
      <c r="AH24" s="138">
        <v>7219.9238524500024</v>
      </c>
      <c r="AI24" s="138">
        <v>5655.6774856699967</v>
      </c>
      <c r="AJ24" s="138" t="s">
        <v>390</v>
      </c>
      <c r="AK24" s="138">
        <v>4.4246679999999996</v>
      </c>
      <c r="AL24" s="147" t="s">
        <v>396</v>
      </c>
    </row>
    <row r="25" spans="1:38" s="2" customFormat="1" ht="26.25" customHeight="1" thickBot="1" x14ac:dyDescent="0.25">
      <c r="A25" s="63" t="s">
        <v>73</v>
      </c>
      <c r="B25" s="67" t="s">
        <v>74</v>
      </c>
      <c r="C25" s="69" t="s">
        <v>75</v>
      </c>
      <c r="D25" s="65"/>
      <c r="E25" s="136">
        <v>8.3426766710086031E-2</v>
      </c>
      <c r="F25" s="136">
        <v>1.2412230999189517E-3</v>
      </c>
      <c r="G25" s="136">
        <v>5.1310212615340049E-3</v>
      </c>
      <c r="H25" s="136" t="s">
        <v>393</v>
      </c>
      <c r="I25" s="136">
        <v>9.4780665233821311E-4</v>
      </c>
      <c r="J25" s="136">
        <v>9.4780665233821311E-4</v>
      </c>
      <c r="K25" s="136">
        <v>9.4780665233821311E-4</v>
      </c>
      <c r="L25" s="136">
        <v>4.5494719312234205E-4</v>
      </c>
      <c r="M25" s="136">
        <v>6.1272027603043747E-2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264.49094885218813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3.17047431158E-3</v>
      </c>
      <c r="F26" s="136">
        <v>1.508760152039335E-4</v>
      </c>
      <c r="G26" s="136">
        <v>2.7200964836800005E-4</v>
      </c>
      <c r="H26" s="136" t="s">
        <v>393</v>
      </c>
      <c r="I26" s="136">
        <v>2.052414274307584E-4</v>
      </c>
      <c r="J26" s="136">
        <v>2.052414274307584E-4</v>
      </c>
      <c r="K26" s="136">
        <v>2.052414274307584E-4</v>
      </c>
      <c r="L26" s="136">
        <v>9.8515885166764039E-5</v>
      </c>
      <c r="M26" s="136">
        <v>1.2278906036759659E-2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14.020351138836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9.4225899056189135</v>
      </c>
      <c r="F27" s="136">
        <v>3.2596853412531486</v>
      </c>
      <c r="G27" s="136">
        <v>1.4920729089778881E-2</v>
      </c>
      <c r="H27" s="136">
        <v>0.31836538395941588</v>
      </c>
      <c r="I27" s="136">
        <v>0.46237046035527407</v>
      </c>
      <c r="J27" s="136">
        <v>0.46237046035527407</v>
      </c>
      <c r="K27" s="136">
        <v>0.46237046035527407</v>
      </c>
      <c r="L27" s="136">
        <v>0.34994720521717504</v>
      </c>
      <c r="M27" s="136">
        <v>32.715781490734749</v>
      </c>
      <c r="N27" s="136">
        <v>1.0789933845092839E-3</v>
      </c>
      <c r="O27" s="136">
        <v>1.2647174627277956E-4</v>
      </c>
      <c r="P27" s="136">
        <v>7.6021855366706897E-3</v>
      </c>
      <c r="Q27" s="136">
        <v>2.0651292519657073E-4</v>
      </c>
      <c r="R27" s="136">
        <v>8.6389532589216025E-3</v>
      </c>
      <c r="S27" s="136">
        <v>5.9210002704762179E-3</v>
      </c>
      <c r="T27" s="136">
        <v>1.2023401865876673E-3</v>
      </c>
      <c r="U27" s="136">
        <v>1.6008239527149734E-4</v>
      </c>
      <c r="V27" s="136">
        <v>2.7427764835133706E-2</v>
      </c>
      <c r="W27" s="136">
        <v>0.56472080000000002</v>
      </c>
      <c r="X27" s="136">
        <v>2.1437897434999999E-2</v>
      </c>
      <c r="Y27" s="136">
        <v>2.4203046685800002E-2</v>
      </c>
      <c r="Z27" s="136">
        <v>1.86483732683E-2</v>
      </c>
      <c r="AA27" s="136">
        <v>2.0862913229499999E-2</v>
      </c>
      <c r="AB27" s="136">
        <v>8.51522306186E-2</v>
      </c>
      <c r="AC27" s="136">
        <v>5.5133419999999996E-4</v>
      </c>
      <c r="AD27" s="136">
        <v>1.191516E-4</v>
      </c>
      <c r="AE27" s="137"/>
      <c r="AF27" s="138">
        <v>47750.282228557102</v>
      </c>
      <c r="AG27" s="138" t="s">
        <v>385</v>
      </c>
      <c r="AH27" s="138">
        <v>45.221047491999997</v>
      </c>
      <c r="AI27" s="138">
        <v>2321.6153576788001</v>
      </c>
      <c r="AJ27" s="138" t="s">
        <v>385</v>
      </c>
      <c r="AK27" s="138" t="s">
        <v>385</v>
      </c>
      <c r="AL27" s="147" t="s">
        <v>49</v>
      </c>
    </row>
    <row r="28" spans="1:38" s="2" customFormat="1" ht="26.25" customHeight="1" thickBot="1" x14ac:dyDescent="0.25">
      <c r="A28" s="63" t="s">
        <v>78</v>
      </c>
      <c r="B28" s="63" t="s">
        <v>81</v>
      </c>
      <c r="C28" s="64" t="s">
        <v>82</v>
      </c>
      <c r="D28" s="65"/>
      <c r="E28" s="136">
        <v>4.7794874072505298</v>
      </c>
      <c r="F28" s="136">
        <v>0.27681447522799935</v>
      </c>
      <c r="G28" s="136">
        <v>4.8202095269819396E-3</v>
      </c>
      <c r="H28" s="136">
        <v>1.8729018524275779E-2</v>
      </c>
      <c r="I28" s="136">
        <v>0.19030506398153876</v>
      </c>
      <c r="J28" s="136">
        <v>0.19030506398153876</v>
      </c>
      <c r="K28" s="136">
        <v>0.19030506398153876</v>
      </c>
      <c r="L28" s="136">
        <v>0.13858116279148272</v>
      </c>
      <c r="M28" s="136">
        <v>2.5199495782807486</v>
      </c>
      <c r="N28" s="136">
        <v>2.1992894466839273E-4</v>
      </c>
      <c r="O28" s="136">
        <v>2.3437425221673817E-5</v>
      </c>
      <c r="P28" s="136">
        <v>2.0329512126116287E-3</v>
      </c>
      <c r="Q28" s="136">
        <v>4.3263523556261274E-5</v>
      </c>
      <c r="R28" s="136">
        <v>2.984024739961625E-3</v>
      </c>
      <c r="S28" s="136">
        <v>2.0109936549340094E-3</v>
      </c>
      <c r="T28" s="136">
        <v>1.4791960419299082E-4</v>
      </c>
      <c r="U28" s="136">
        <v>3.9652196669174895E-5</v>
      </c>
      <c r="V28" s="136">
        <v>7.0290555938388906E-3</v>
      </c>
      <c r="W28" s="136">
        <v>0.11247869999999999</v>
      </c>
      <c r="X28" s="136">
        <v>6.5871238506000004E-3</v>
      </c>
      <c r="Y28" s="136">
        <v>7.3871376878000003E-3</v>
      </c>
      <c r="Z28" s="136">
        <v>5.7827911970000003E-3</v>
      </c>
      <c r="AA28" s="136">
        <v>6.1737983156000004E-3</v>
      </c>
      <c r="AB28" s="136">
        <v>2.5930851051000001E-2</v>
      </c>
      <c r="AC28" s="136">
        <v>1.039182E-4</v>
      </c>
      <c r="AD28" s="136">
        <v>2.1393500000000001E-5</v>
      </c>
      <c r="AE28" s="137"/>
      <c r="AF28" s="138">
        <v>14444.873375236801</v>
      </c>
      <c r="AG28" s="138" t="s">
        <v>385</v>
      </c>
      <c r="AH28" s="138" t="s">
        <v>393</v>
      </c>
      <c r="AI28" s="138">
        <v>841.7810179027</v>
      </c>
      <c r="AJ28" s="138" t="s">
        <v>385</v>
      </c>
      <c r="AK28" s="138" t="s">
        <v>385</v>
      </c>
      <c r="AL28" s="147" t="s">
        <v>49</v>
      </c>
    </row>
    <row r="29" spans="1:38" s="2" customFormat="1" ht="26.25" customHeight="1" thickBot="1" x14ac:dyDescent="0.25">
      <c r="A29" s="63" t="s">
        <v>78</v>
      </c>
      <c r="B29" s="63" t="s">
        <v>83</v>
      </c>
      <c r="C29" s="64" t="s">
        <v>84</v>
      </c>
      <c r="D29" s="65"/>
      <c r="E29" s="136">
        <v>13.350644946119573</v>
      </c>
      <c r="F29" s="136">
        <v>0.50035961753071789</v>
      </c>
      <c r="G29" s="136">
        <v>1.0626944193383831E-2</v>
      </c>
      <c r="H29" s="136">
        <v>3.3018446698758197E-2</v>
      </c>
      <c r="I29" s="136">
        <v>0.26005014412187577</v>
      </c>
      <c r="J29" s="136">
        <v>0.26005014412187577</v>
      </c>
      <c r="K29" s="136">
        <v>0.26005014412187577</v>
      </c>
      <c r="L29" s="136">
        <v>0.16491857884661973</v>
      </c>
      <c r="M29" s="136">
        <v>3.8375200049393037</v>
      </c>
      <c r="N29" s="136">
        <v>3.9502654374347102E-4</v>
      </c>
      <c r="O29" s="136">
        <v>3.9506050657064153E-5</v>
      </c>
      <c r="P29" s="136">
        <v>4.1865800312997185E-3</v>
      </c>
      <c r="Q29" s="136">
        <v>7.9003610607335665E-5</v>
      </c>
      <c r="R29" s="136">
        <v>6.7136766859193448E-3</v>
      </c>
      <c r="S29" s="136">
        <v>4.5021359755622568E-3</v>
      </c>
      <c r="T29" s="136">
        <v>1.5815156323014637E-4</v>
      </c>
      <c r="U29" s="136">
        <v>7.8995119900543024E-5</v>
      </c>
      <c r="V29" s="136">
        <v>1.4218866860893962E-2</v>
      </c>
      <c r="W29" s="136">
        <v>0.1562636</v>
      </c>
      <c r="X29" s="136">
        <v>4.0462594445000001E-3</v>
      </c>
      <c r="Y29" s="136">
        <v>2.4502348859299999E-2</v>
      </c>
      <c r="Z29" s="136">
        <v>2.73796889087E-2</v>
      </c>
      <c r="AA29" s="136">
        <v>6.2941813583000002E-3</v>
      </c>
      <c r="AB29" s="136">
        <v>6.2222478570800002E-2</v>
      </c>
      <c r="AC29" s="136">
        <v>9.7423799999999994E-5</v>
      </c>
      <c r="AD29" s="136">
        <v>2.1546799999999998E-5</v>
      </c>
      <c r="AE29" s="137"/>
      <c r="AF29" s="138">
        <v>31525.338167790302</v>
      </c>
      <c r="AG29" s="138" t="s">
        <v>385</v>
      </c>
      <c r="AH29" s="138">
        <v>416.7270695643</v>
      </c>
      <c r="AI29" s="138">
        <v>1920.2993823638999</v>
      </c>
      <c r="AJ29" s="138" t="s">
        <v>385</v>
      </c>
      <c r="AK29" s="138" t="s">
        <v>385</v>
      </c>
      <c r="AL29" s="147" t="s">
        <v>49</v>
      </c>
    </row>
    <row r="30" spans="1:38" s="2" customFormat="1" ht="26.25" customHeight="1" thickBot="1" x14ac:dyDescent="0.25">
      <c r="A30" s="63" t="s">
        <v>78</v>
      </c>
      <c r="B30" s="63" t="s">
        <v>85</v>
      </c>
      <c r="C30" s="64" t="s">
        <v>86</v>
      </c>
      <c r="D30" s="65"/>
      <c r="E30" s="136">
        <v>1.2194581395830857E-2</v>
      </c>
      <c r="F30" s="136">
        <v>8.0349218994128349E-2</v>
      </c>
      <c r="G30" s="136">
        <v>1.6664041044773506E-4</v>
      </c>
      <c r="H30" s="136">
        <v>2.4973482260593171E-4</v>
      </c>
      <c r="I30" s="136">
        <v>2.0433677082873692E-3</v>
      </c>
      <c r="J30" s="136">
        <v>2.0433677082873692E-3</v>
      </c>
      <c r="K30" s="136">
        <v>2.0433677082873692E-3</v>
      </c>
      <c r="L30" s="136">
        <v>3.4238925025304709E-4</v>
      </c>
      <c r="M30" s="136">
        <v>0.35424493333779095</v>
      </c>
      <c r="N30" s="136">
        <v>8.5593353947936561E-6</v>
      </c>
      <c r="O30" s="136">
        <v>2.3979713101182624E-6</v>
      </c>
      <c r="P30" s="136">
        <v>4.0736911611620553E-5</v>
      </c>
      <c r="Q30" s="136">
        <v>3.0382519887272385E-6</v>
      </c>
      <c r="R30" s="136">
        <v>2.9995312314518038E-5</v>
      </c>
      <c r="S30" s="136">
        <v>2.1377695705161139E-5</v>
      </c>
      <c r="T30" s="136">
        <v>1.133444740146767E-5</v>
      </c>
      <c r="U30" s="136">
        <v>1.4541396023286815E-6</v>
      </c>
      <c r="V30" s="136">
        <v>2.7345550169531448E-2</v>
      </c>
      <c r="W30" s="136">
        <v>1.6263E-3</v>
      </c>
      <c r="X30" s="136">
        <v>3.8395665799999999E-5</v>
      </c>
      <c r="Y30" s="136">
        <v>4.5472827000000003E-5</v>
      </c>
      <c r="Z30" s="136">
        <v>3.0593557600000003E-5</v>
      </c>
      <c r="AA30" s="136">
        <v>4.9775829100000003E-5</v>
      </c>
      <c r="AB30" s="136">
        <v>1.642378795E-4</v>
      </c>
      <c r="AC30" s="136">
        <v>1.6263E-6</v>
      </c>
      <c r="AD30" s="136">
        <v>4.9390000000000005E-7</v>
      </c>
      <c r="AE30" s="137"/>
      <c r="AF30" s="138">
        <v>194.05765189580001</v>
      </c>
      <c r="AG30" s="138" t="s">
        <v>385</v>
      </c>
      <c r="AH30" s="138" t="s">
        <v>393</v>
      </c>
      <c r="AI30" s="138">
        <v>6.8922185768000004</v>
      </c>
      <c r="AJ30" s="138" t="s">
        <v>385</v>
      </c>
      <c r="AK30" s="138" t="s">
        <v>385</v>
      </c>
      <c r="AL30" s="147" t="s">
        <v>49</v>
      </c>
    </row>
    <row r="31" spans="1:38" s="2" customFormat="1" ht="26.25" customHeight="1" thickBot="1" x14ac:dyDescent="0.25">
      <c r="A31" s="63" t="s">
        <v>78</v>
      </c>
      <c r="B31" s="63" t="s">
        <v>87</v>
      </c>
      <c r="C31" s="64" t="s">
        <v>88</v>
      </c>
      <c r="D31" s="65"/>
      <c r="E31" s="136" t="s">
        <v>385</v>
      </c>
      <c r="F31" s="136">
        <v>1.6154569959071516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0.32386977256708133</v>
      </c>
      <c r="J32" s="136">
        <v>0.60240891163907195</v>
      </c>
      <c r="K32" s="136">
        <v>0.79472286556679783</v>
      </c>
      <c r="L32" s="136" t="s">
        <v>385</v>
      </c>
      <c r="M32" s="136" t="s">
        <v>393</v>
      </c>
      <c r="N32" s="136">
        <v>0.81687639623496289</v>
      </c>
      <c r="O32" s="136">
        <v>3.8033604374862239E-3</v>
      </c>
      <c r="P32" s="136">
        <v>2.5677166041210144E-6</v>
      </c>
      <c r="Q32" s="136">
        <v>2.5677166041210162E-12</v>
      </c>
      <c r="R32" s="136">
        <v>0.30248198514562635</v>
      </c>
      <c r="S32" s="136">
        <v>6.6212327264193354</v>
      </c>
      <c r="T32" s="136">
        <v>4.7973895558945698E-2</v>
      </c>
      <c r="U32" s="136">
        <v>6.4773954513416259E-3</v>
      </c>
      <c r="V32" s="136">
        <v>2.5677166041210193</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27333.686172210499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0.18443121812334731</v>
      </c>
      <c r="J33" s="136">
        <v>0.34153929282101331</v>
      </c>
      <c r="K33" s="136">
        <v>0.68307858564202661</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27333.686172210499</v>
      </c>
      <c r="AL33" s="147" t="s">
        <v>382</v>
      </c>
    </row>
    <row r="34" spans="1:38" s="2" customFormat="1" ht="26.25" customHeight="1" thickBot="1" x14ac:dyDescent="0.25">
      <c r="A34" s="63" t="s">
        <v>70</v>
      </c>
      <c r="B34" s="63" t="s">
        <v>93</v>
      </c>
      <c r="C34" s="64" t="s">
        <v>94</v>
      </c>
      <c r="D34" s="65"/>
      <c r="E34" s="136">
        <v>1.6565379239317937</v>
      </c>
      <c r="F34" s="136">
        <v>0.13826117311061201</v>
      </c>
      <c r="G34" s="136">
        <v>5.7911250840733555E-4</v>
      </c>
      <c r="H34" s="136">
        <v>2.8955625420366783E-4</v>
      </c>
      <c r="I34" s="136">
        <v>3.112535905525492E-2</v>
      </c>
      <c r="J34" s="136">
        <v>3.4020921597291594E-2</v>
      </c>
      <c r="K34" s="136">
        <v>4.9942639035214578E-2</v>
      </c>
      <c r="L34" s="136">
        <v>2.5784984436836619E-2</v>
      </c>
      <c r="M34" s="136">
        <v>0.46894157625190697</v>
      </c>
      <c r="N34" s="136" t="s">
        <v>393</v>
      </c>
      <c r="O34" s="136">
        <v>2.8955625420366778E-4</v>
      </c>
      <c r="P34" s="136" t="s">
        <v>393</v>
      </c>
      <c r="Q34" s="136" t="s">
        <v>393</v>
      </c>
      <c r="R34" s="136">
        <v>1.4477812710183388E-3</v>
      </c>
      <c r="S34" s="136">
        <v>4.9224563214623519E-2</v>
      </c>
      <c r="T34" s="136">
        <v>2.0268937794256747E-3</v>
      </c>
      <c r="U34" s="136">
        <v>2.8955625420366778E-4</v>
      </c>
      <c r="V34" s="136">
        <v>2.8955625420366778E-2</v>
      </c>
      <c r="W34" s="136">
        <v>2.8955625420366798E-3</v>
      </c>
      <c r="X34" s="136">
        <v>8.6866876261100338E-4</v>
      </c>
      <c r="Y34" s="136">
        <v>1.4477812710183388E-3</v>
      </c>
      <c r="Z34" s="136">
        <v>1.0771492656376442E-6</v>
      </c>
      <c r="AA34" s="136">
        <v>2.4901837861515432E-7</v>
      </c>
      <c r="AB34" s="136">
        <v>2.3177762012735947E-3</v>
      </c>
      <c r="AC34" s="136">
        <v>2.3164500336293422E-4</v>
      </c>
      <c r="AD34" s="136">
        <v>0.28955625420366776</v>
      </c>
      <c r="AE34" s="137"/>
      <c r="AF34" s="138">
        <v>1220.2769220905172</v>
      </c>
      <c r="AG34" s="138" t="s">
        <v>385</v>
      </c>
      <c r="AH34" s="138" t="s">
        <v>385</v>
      </c>
      <c r="AI34" s="138">
        <v>77.45470255704673</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0.71363035525864349</v>
      </c>
      <c r="F36" s="136">
        <v>2.429762874146706E-2</v>
      </c>
      <c r="G36" s="136">
        <v>0.1799824351219782</v>
      </c>
      <c r="H36" s="136">
        <v>6.2993852292692366E-5</v>
      </c>
      <c r="I36" s="136">
        <v>5.0395081834153893E-2</v>
      </c>
      <c r="J36" s="136">
        <v>5.5794554887813243E-2</v>
      </c>
      <c r="K36" s="136">
        <v>5.5794554887813243E-2</v>
      </c>
      <c r="L36" s="136">
        <v>6.6953465865375889E-3</v>
      </c>
      <c r="M36" s="136">
        <v>6.6593500995131935E-2</v>
      </c>
      <c r="N36" s="136">
        <v>1.6198419160978036E-3</v>
      </c>
      <c r="O36" s="136">
        <v>1.7998243512197819E-4</v>
      </c>
      <c r="P36" s="136">
        <v>1.7998243512197819E-4</v>
      </c>
      <c r="Q36" s="136">
        <v>6.1194027941472596E-3</v>
      </c>
      <c r="R36" s="136">
        <v>6.4793676643912146E-3</v>
      </c>
      <c r="S36" s="136">
        <v>1.1248902195123638E-2</v>
      </c>
      <c r="T36" s="136">
        <v>0.28797189619516511</v>
      </c>
      <c r="U36" s="136">
        <v>1.8898155687807709E-3</v>
      </c>
      <c r="V36" s="136">
        <v>1.0798946107318692E-2</v>
      </c>
      <c r="W36" s="136">
        <v>4.2295872253664876E-4</v>
      </c>
      <c r="X36" s="136">
        <v>2.6997365268296725E-4</v>
      </c>
      <c r="Y36" s="136">
        <v>4.4995608780494555E-4</v>
      </c>
      <c r="Z36" s="136">
        <v>3.3476732932687946E-7</v>
      </c>
      <c r="AA36" s="136">
        <v>7.7392447102450636E-8</v>
      </c>
      <c r="AB36" s="136">
        <v>7.2034190026434213E-4</v>
      </c>
      <c r="AC36" s="136">
        <v>1.2598770458538474E-3</v>
      </c>
      <c r="AD36" s="136">
        <v>5.129499400976378E-3</v>
      </c>
      <c r="AE36" s="137"/>
      <c r="AF36" s="138">
        <v>379.2499881672764</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0.227266159</v>
      </c>
      <c r="F37" s="136">
        <v>0.23333493200000002</v>
      </c>
      <c r="G37" s="136">
        <v>1.7072000000000002E-5</v>
      </c>
      <c r="H37" s="136" t="s">
        <v>385</v>
      </c>
      <c r="I37" s="136">
        <v>7.8929689999999997E-5</v>
      </c>
      <c r="J37" s="136">
        <v>7.8929689999999997E-5</v>
      </c>
      <c r="K37" s="136">
        <v>7.8937789999999994E-5</v>
      </c>
      <c r="L37" s="136" t="s">
        <v>393</v>
      </c>
      <c r="M37" s="136">
        <v>4.8576981000000005E-2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2983.6069167000001</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2.738763879</v>
      </c>
      <c r="F39" s="136">
        <v>1.7181332520000023</v>
      </c>
      <c r="G39" s="136">
        <v>0.42857855700000003</v>
      </c>
      <c r="H39" s="136">
        <v>1.1091600000000001E-4</v>
      </c>
      <c r="I39" s="136">
        <v>0.31182158300000057</v>
      </c>
      <c r="J39" s="136">
        <v>0.34714522300000056</v>
      </c>
      <c r="K39" s="136">
        <v>0.41235880899999999</v>
      </c>
      <c r="L39" s="136" t="s">
        <v>393</v>
      </c>
      <c r="M39" s="136">
        <v>2.8848497690000001</v>
      </c>
      <c r="N39" s="136">
        <v>0.2701852109410694</v>
      </c>
      <c r="O39" s="136">
        <v>0.10053433020040829</v>
      </c>
      <c r="P39" s="136">
        <v>1.0994985549624086E-2</v>
      </c>
      <c r="Q39" s="136">
        <v>6.3433850136658714E-3</v>
      </c>
      <c r="R39" s="136">
        <v>0.18415886002808685</v>
      </c>
      <c r="S39" s="136">
        <v>5.3804065095683723E-2</v>
      </c>
      <c r="T39" s="136">
        <v>2.3594784956217991E-2</v>
      </c>
      <c r="U39" s="136">
        <v>5.9298788589859687E-3</v>
      </c>
      <c r="V39" s="136">
        <v>4.036844692092143</v>
      </c>
      <c r="W39" s="136">
        <v>0.87098468651016692</v>
      </c>
      <c r="X39" s="136">
        <v>0.11246873088009471</v>
      </c>
      <c r="Y39" s="136">
        <v>0.20455420159437057</v>
      </c>
      <c r="Z39" s="136">
        <v>7.3938603302873385E-2</v>
      </c>
      <c r="AA39" s="136">
        <v>6.424595594222958E-2</v>
      </c>
      <c r="AB39" s="136">
        <v>0.45520749171956826</v>
      </c>
      <c r="AC39" s="136">
        <v>3.867305009067451E-2</v>
      </c>
      <c r="AD39" s="136">
        <v>8.3068718510819331E-2</v>
      </c>
      <c r="AE39" s="137"/>
      <c r="AF39" s="138">
        <v>49.80560829077735</v>
      </c>
      <c r="AG39" s="138">
        <v>489.83557366167821</v>
      </c>
      <c r="AH39" s="138">
        <v>23292.661642684998</v>
      </c>
      <c r="AI39" s="138">
        <v>11325.346303732425</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3.2537411866550459</v>
      </c>
      <c r="F41" s="136">
        <v>36.239183601439429</v>
      </c>
      <c r="G41" s="136">
        <v>1.4173387470012084</v>
      </c>
      <c r="H41" s="136">
        <v>1.6285286938243146</v>
      </c>
      <c r="I41" s="136">
        <v>15.956180466350887</v>
      </c>
      <c r="J41" s="136">
        <v>16.329090074310589</v>
      </c>
      <c r="K41" s="136">
        <v>17.320343155644832</v>
      </c>
      <c r="L41" s="136">
        <v>1.597477013940843</v>
      </c>
      <c r="M41" s="136">
        <v>169.86964426293872</v>
      </c>
      <c r="N41" s="136">
        <v>0.3974825798500996</v>
      </c>
      <c r="O41" s="136">
        <v>0.24259856991328116</v>
      </c>
      <c r="P41" s="136">
        <v>6.6076550510797444E-2</v>
      </c>
      <c r="Q41" s="136">
        <v>5.2340036853304496E-2</v>
      </c>
      <c r="R41" s="136">
        <v>0.77968901366285526</v>
      </c>
      <c r="S41" s="136">
        <v>0.2053877289590629</v>
      </c>
      <c r="T41" s="136">
        <v>0.10565880539359138</v>
      </c>
      <c r="U41" s="136">
        <v>4.30728000313002E-2</v>
      </c>
      <c r="V41" s="136">
        <v>4.7668498163580955</v>
      </c>
      <c r="W41" s="136">
        <v>6.8562819353356987</v>
      </c>
      <c r="X41" s="136">
        <v>4.5573853811459308</v>
      </c>
      <c r="Y41" s="136">
        <v>3.4065070410863028</v>
      </c>
      <c r="Z41" s="136">
        <v>1.8087539628094562</v>
      </c>
      <c r="AA41" s="136">
        <v>2.4437118824321291</v>
      </c>
      <c r="AB41" s="136">
        <v>12.216358267473815</v>
      </c>
      <c r="AC41" s="136">
        <v>2.289536575678031</v>
      </c>
      <c r="AD41" s="136">
        <v>8.8573541888538179E-2</v>
      </c>
      <c r="AE41" s="137"/>
      <c r="AF41" s="138">
        <v>184</v>
      </c>
      <c r="AG41" s="138">
        <v>2655.9373275403045</v>
      </c>
      <c r="AH41" s="138">
        <v>43902.999109999997</v>
      </c>
      <c r="AI41" s="138">
        <v>25538.740275115077</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0.27361936800000003</v>
      </c>
      <c r="F43" s="136">
        <v>1.9634442000000016E-2</v>
      </c>
      <c r="G43" s="136">
        <v>9.0751142000000007E-2</v>
      </c>
      <c r="H43" s="136" t="s">
        <v>393</v>
      </c>
      <c r="I43" s="136">
        <v>2.9739542000000011E-2</v>
      </c>
      <c r="J43" s="136">
        <v>6.7827350000000036E-2</v>
      </c>
      <c r="K43" s="136">
        <v>0.14505713499999998</v>
      </c>
      <c r="L43" s="136" t="s">
        <v>393</v>
      </c>
      <c r="M43" s="136">
        <v>0.21310905899999999</v>
      </c>
      <c r="N43" s="136">
        <v>4.7904123922599944E-3</v>
      </c>
      <c r="O43" s="136">
        <v>1.3371221275816079E-3</v>
      </c>
      <c r="P43" s="136">
        <v>3.41694999358753E-4</v>
      </c>
      <c r="Q43" s="136">
        <v>2.4499461085332599E-4</v>
      </c>
      <c r="R43" s="136">
        <v>2.5351584976486203E-3</v>
      </c>
      <c r="S43" s="136">
        <v>9.1439337851313598E-4</v>
      </c>
      <c r="T43" s="136">
        <v>6.0500206600056763E-4</v>
      </c>
      <c r="U43" s="136">
        <v>2.9588464553811938E-4</v>
      </c>
      <c r="V43" s="136">
        <v>5.7621694552626654E-2</v>
      </c>
      <c r="W43" s="136">
        <v>1.503566710570552E-2</v>
      </c>
      <c r="X43" s="136">
        <v>3.7968517362564338E-3</v>
      </c>
      <c r="Y43" s="136">
        <v>1.3279328434163993E-2</v>
      </c>
      <c r="Z43" s="136">
        <v>3.6292741581116054E-3</v>
      </c>
      <c r="AA43" s="136">
        <v>3.5350011869869457E-3</v>
      </c>
      <c r="AB43" s="136">
        <v>2.4240455515518976E-2</v>
      </c>
      <c r="AC43" s="136">
        <v>5.0880872837362609E-4</v>
      </c>
      <c r="AD43" s="136">
        <v>1.862392226520579E-3</v>
      </c>
      <c r="AE43" s="137"/>
      <c r="AF43" s="138">
        <v>40.083903656099992</v>
      </c>
      <c r="AG43" s="138">
        <v>10.856730499999999</v>
      </c>
      <c r="AH43" s="138">
        <v>1502.2205015699979</v>
      </c>
      <c r="AI43" s="138">
        <v>1520.9440243299998</v>
      </c>
      <c r="AJ43" s="138" t="s">
        <v>390</v>
      </c>
      <c r="AK43" s="138" t="s">
        <v>385</v>
      </c>
      <c r="AL43" s="147" t="s">
        <v>49</v>
      </c>
    </row>
    <row r="44" spans="1:38" s="2" customFormat="1" ht="26.25" customHeight="1" thickBot="1" x14ac:dyDescent="0.25">
      <c r="A44" s="63" t="s">
        <v>70</v>
      </c>
      <c r="B44" s="63" t="s">
        <v>111</v>
      </c>
      <c r="C44" s="64" t="s">
        <v>112</v>
      </c>
      <c r="D44" s="65"/>
      <c r="E44" s="136">
        <v>2.3856606510635223</v>
      </c>
      <c r="F44" s="136">
        <v>0.24523348016562657</v>
      </c>
      <c r="G44" s="136">
        <v>1.3847175616353844E-3</v>
      </c>
      <c r="H44" s="136">
        <v>5.538870246541538E-4</v>
      </c>
      <c r="I44" s="136">
        <v>0.1324482347704245</v>
      </c>
      <c r="J44" s="136">
        <v>0.1324482347704245</v>
      </c>
      <c r="K44" s="136">
        <v>0.1324482347704245</v>
      </c>
      <c r="L44" s="136">
        <v>7.6921060548845607E-2</v>
      </c>
      <c r="M44" s="136">
        <v>0.79406628571981119</v>
      </c>
      <c r="N44" s="136" t="s">
        <v>393</v>
      </c>
      <c r="O44" s="136">
        <v>6.923587808176922E-4</v>
      </c>
      <c r="P44" s="136" t="s">
        <v>385</v>
      </c>
      <c r="Q44" s="136" t="s">
        <v>385</v>
      </c>
      <c r="R44" s="136">
        <v>3.4617939040884611E-3</v>
      </c>
      <c r="S44" s="136">
        <v>0.11770099273900765</v>
      </c>
      <c r="T44" s="136">
        <v>4.8465114657238453E-3</v>
      </c>
      <c r="U44" s="136">
        <v>6.923587808176922E-4</v>
      </c>
      <c r="V44" s="136">
        <v>6.9235878081769217E-2</v>
      </c>
      <c r="W44" s="136" t="s">
        <v>393</v>
      </c>
      <c r="X44" s="136">
        <v>2.0770763424530767E-7</v>
      </c>
      <c r="Y44" s="136">
        <v>3.4617939040884613E-7</v>
      </c>
      <c r="Z44" s="136" t="s">
        <v>393</v>
      </c>
      <c r="AA44" s="136" t="s">
        <v>393</v>
      </c>
      <c r="AB44" s="136">
        <v>5.538870246541538E-4</v>
      </c>
      <c r="AC44" s="136" t="s">
        <v>393</v>
      </c>
      <c r="AD44" s="136" t="s">
        <v>393</v>
      </c>
      <c r="AE44" s="137"/>
      <c r="AF44" s="138">
        <v>4374.6140240809027</v>
      </c>
      <c r="AG44" s="138" t="s">
        <v>385</v>
      </c>
      <c r="AH44" s="138" t="s">
        <v>385</v>
      </c>
      <c r="AI44" s="138">
        <v>302.15752405680792</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0.40615612900000003</v>
      </c>
      <c r="F46" s="136">
        <v>0.81478633304749959</v>
      </c>
      <c r="G46" s="136">
        <v>0.20742912399999996</v>
      </c>
      <c r="H46" s="136">
        <v>2.0097719999999999E-3</v>
      </c>
      <c r="I46" s="136">
        <v>2.1847902000000009E-2</v>
      </c>
      <c r="J46" s="136">
        <v>2.5853752000000011E-2</v>
      </c>
      <c r="K46" s="136">
        <v>3.9139402999999996E-2</v>
      </c>
      <c r="L46" s="136" t="s">
        <v>393</v>
      </c>
      <c r="M46" s="136">
        <v>0.21011803000000001</v>
      </c>
      <c r="N46" s="136">
        <v>6.3127955246510284E-2</v>
      </c>
      <c r="O46" s="136">
        <v>2.855406755461758E-2</v>
      </c>
      <c r="P46" s="136">
        <v>1.6743513371779801E-3</v>
      </c>
      <c r="Q46" s="136">
        <v>7.1190842866535216E-4</v>
      </c>
      <c r="R46" s="136">
        <v>5.106851390912466E-2</v>
      </c>
      <c r="S46" s="136">
        <v>1.3706528640518927E-2</v>
      </c>
      <c r="T46" s="136">
        <v>6.9036738872352383E-3</v>
      </c>
      <c r="U46" s="136">
        <v>1.474255789330112E-3</v>
      </c>
      <c r="V46" s="136">
        <v>1.132819426088435</v>
      </c>
      <c r="W46" s="136">
        <v>0.2266363777666982</v>
      </c>
      <c r="X46" s="136">
        <v>2.5605765412216513E-2</v>
      </c>
      <c r="Y46" s="136">
        <v>5.166605026732432E-2</v>
      </c>
      <c r="Z46" s="136">
        <v>1.5004911410116223E-2</v>
      </c>
      <c r="AA46" s="136">
        <v>1.2801839630516825E-2</v>
      </c>
      <c r="AB46" s="136">
        <v>0.10507856672017388</v>
      </c>
      <c r="AC46" s="136">
        <v>1.0977531731645741E-2</v>
      </c>
      <c r="AD46" s="136">
        <v>4.45547989587521E-3</v>
      </c>
      <c r="AE46" s="137"/>
      <c r="AF46" s="138">
        <v>34.999911618505145</v>
      </c>
      <c r="AG46" s="138">
        <v>26.300395369</v>
      </c>
      <c r="AH46" s="138">
        <v>1588.8947312749997</v>
      </c>
      <c r="AI46" s="138">
        <v>4022.8984392400012</v>
      </c>
      <c r="AJ46" s="138" t="s">
        <v>390</v>
      </c>
      <c r="AK46" s="138" t="s">
        <v>385</v>
      </c>
      <c r="AL46" s="147" t="s">
        <v>49</v>
      </c>
    </row>
    <row r="47" spans="1:38" s="2" customFormat="1" ht="26.25" customHeight="1" thickBot="1" x14ac:dyDescent="0.25">
      <c r="A47" s="63" t="s">
        <v>70</v>
      </c>
      <c r="B47" s="63" t="s">
        <v>117</v>
      </c>
      <c r="C47" s="64" t="s">
        <v>118</v>
      </c>
      <c r="D47" s="65"/>
      <c r="E47" s="136">
        <v>7.7273945713399919E-2</v>
      </c>
      <c r="F47" s="136">
        <v>4.3908322421837656E-4</v>
      </c>
      <c r="G47" s="136">
        <v>4.5081345203081252E-3</v>
      </c>
      <c r="H47" s="136">
        <v>2.3916139026741057E-7</v>
      </c>
      <c r="I47" s="136">
        <v>4.4765721601267727E-4</v>
      </c>
      <c r="J47" s="136">
        <v>4.4765721601267727E-4</v>
      </c>
      <c r="K47" s="136">
        <v>4.4765721601267727E-4</v>
      </c>
      <c r="L47" s="136">
        <v>2.1510783288222909E-4</v>
      </c>
      <c r="M47" s="136">
        <v>3.3656006383343443E-2</v>
      </c>
      <c r="N47" s="136">
        <v>1.5526828106964213E-10</v>
      </c>
      <c r="O47" s="136" t="s">
        <v>393</v>
      </c>
      <c r="P47" s="136" t="s">
        <v>393</v>
      </c>
      <c r="Q47" s="136" t="s">
        <v>393</v>
      </c>
      <c r="R47" s="136" t="s">
        <v>393</v>
      </c>
      <c r="S47" s="136" t="s">
        <v>393</v>
      </c>
      <c r="T47" s="136" t="s">
        <v>393</v>
      </c>
      <c r="U47" s="136" t="s">
        <v>393</v>
      </c>
      <c r="V47" s="136" t="s">
        <v>393</v>
      </c>
      <c r="W47" s="136" t="s">
        <v>393</v>
      </c>
      <c r="X47" s="136" t="s">
        <v>393</v>
      </c>
      <c r="Y47" s="136" t="s">
        <v>393</v>
      </c>
      <c r="Z47" s="136" t="s">
        <v>393</v>
      </c>
      <c r="AA47" s="136" t="s">
        <v>393</v>
      </c>
      <c r="AB47" s="136" t="s">
        <v>393</v>
      </c>
      <c r="AC47" s="136" t="s">
        <v>393</v>
      </c>
      <c r="AD47" s="136" t="s">
        <v>393</v>
      </c>
      <c r="AE47" s="137"/>
      <c r="AF47" s="138">
        <v>232.27887424383442</v>
      </c>
      <c r="AG47" s="138" t="s">
        <v>385</v>
      </c>
      <c r="AH47" s="138" t="s">
        <v>385</v>
      </c>
      <c r="AI47" s="138" t="s">
        <v>390</v>
      </c>
      <c r="AJ47" s="138" t="s">
        <v>385</v>
      </c>
      <c r="AK47" s="138" t="s">
        <v>385</v>
      </c>
      <c r="AL47" s="147" t="s">
        <v>49</v>
      </c>
    </row>
    <row r="48" spans="1:38" s="2" customFormat="1" ht="26.25" customHeight="1" thickBot="1" x14ac:dyDescent="0.25">
      <c r="A48" s="63" t="s">
        <v>119</v>
      </c>
      <c r="B48" s="63" t="s">
        <v>120</v>
      </c>
      <c r="C48" s="64" t="s">
        <v>121</v>
      </c>
      <c r="D48" s="65"/>
      <c r="E48" s="136" t="s">
        <v>385</v>
      </c>
      <c r="F48" s="136">
        <v>5.8179749999999997</v>
      </c>
      <c r="G48" s="136" t="s">
        <v>385</v>
      </c>
      <c r="H48" s="136" t="s">
        <v>385</v>
      </c>
      <c r="I48" s="136">
        <v>7.7573000000000003E-2</v>
      </c>
      <c r="J48" s="136">
        <v>0.54301100000000002</v>
      </c>
      <c r="K48" s="136">
        <v>1.1442017499999999</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1.939325</v>
      </c>
      <c r="AL48" s="147" t="s">
        <v>397</v>
      </c>
    </row>
    <row r="49" spans="1:38" s="2" customFormat="1" ht="26.25" customHeight="1" thickBot="1" x14ac:dyDescent="0.25">
      <c r="A49" s="63" t="s">
        <v>119</v>
      </c>
      <c r="B49" s="63" t="s">
        <v>122</v>
      </c>
      <c r="C49" s="64" t="s">
        <v>123</v>
      </c>
      <c r="D49" s="65"/>
      <c r="E49" s="136">
        <v>1.3770050498999999E-3</v>
      </c>
      <c r="F49" s="136">
        <v>1.17810432047E-2</v>
      </c>
      <c r="G49" s="136">
        <v>1.2240044888000001E-3</v>
      </c>
      <c r="H49" s="136">
        <v>5.6610207607000005E-3</v>
      </c>
      <c r="I49" s="136">
        <v>9.3330342271000011E-2</v>
      </c>
      <c r="J49" s="136">
        <v>0.223380819206</v>
      </c>
      <c r="K49" s="136">
        <v>0.53091194701699995</v>
      </c>
      <c r="L49" s="136">
        <v>4.5731867712790003E-2</v>
      </c>
      <c r="M49" s="136">
        <v>0.70380258105999993</v>
      </c>
      <c r="N49" s="136">
        <v>0.58140213218000003</v>
      </c>
      <c r="O49" s="136">
        <v>1.0710039277E-2</v>
      </c>
      <c r="P49" s="136">
        <v>1.8360067332000001E-2</v>
      </c>
      <c r="Q49" s="136">
        <v>1.9890072942999999E-2</v>
      </c>
      <c r="R49" s="136">
        <v>0.26010095387000004</v>
      </c>
      <c r="S49" s="136">
        <v>7.3440269328000005E-2</v>
      </c>
      <c r="T49" s="136">
        <v>0.18360067331999999</v>
      </c>
      <c r="U49" s="136">
        <v>2.4480089776E-2</v>
      </c>
      <c r="V49" s="136">
        <v>0.33660123442000001</v>
      </c>
      <c r="W49" s="136">
        <v>4.590016833</v>
      </c>
      <c r="X49" s="136">
        <v>0.24480089776</v>
      </c>
      <c r="Y49" s="136">
        <v>0.30600112220000003</v>
      </c>
      <c r="Z49" s="136">
        <v>0.15300056110000002</v>
      </c>
      <c r="AA49" s="136">
        <v>0.10710039277000001</v>
      </c>
      <c r="AB49" s="136">
        <v>5.4009198068300002</v>
      </c>
      <c r="AC49" s="136" t="s">
        <v>393</v>
      </c>
      <c r="AD49" s="136" t="s">
        <v>393</v>
      </c>
      <c r="AE49" s="137"/>
      <c r="AF49" s="138" t="s">
        <v>385</v>
      </c>
      <c r="AG49" s="138" t="s">
        <v>385</v>
      </c>
      <c r="AH49" s="138" t="s">
        <v>385</v>
      </c>
      <c r="AI49" s="138" t="s">
        <v>385</v>
      </c>
      <c r="AJ49" s="138" t="s">
        <v>385</v>
      </c>
      <c r="AK49" s="138">
        <v>1.530005611</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0.9944037</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9.9440369999999998</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3.0368087700000004E-2</v>
      </c>
      <c r="O52" s="136">
        <v>3.0368087700000004E-2</v>
      </c>
      <c r="P52" s="136">
        <v>3.0368087700000004E-2</v>
      </c>
      <c r="Q52" s="136">
        <v>3.0368087700000004E-2</v>
      </c>
      <c r="R52" s="136">
        <v>3.0368087700000004E-2</v>
      </c>
      <c r="S52" s="136">
        <v>3.0368087700000004E-2</v>
      </c>
      <c r="T52" s="136">
        <v>3.0368087700000004E-2</v>
      </c>
      <c r="U52" s="136">
        <v>3.0368087700000004E-2</v>
      </c>
      <c r="V52" s="136">
        <v>3.0368087700000004E-2</v>
      </c>
      <c r="W52" s="136">
        <v>3.3940803899999997E-2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5.9545269999999997</v>
      </c>
      <c r="AL52" s="147" t="s">
        <v>401</v>
      </c>
    </row>
    <row r="53" spans="1:38" s="2" customFormat="1" ht="26.25" customHeight="1" thickBot="1" x14ac:dyDescent="0.25">
      <c r="A53" s="63" t="s">
        <v>119</v>
      </c>
      <c r="B53" s="67" t="s">
        <v>129</v>
      </c>
      <c r="C53" s="69" t="s">
        <v>130</v>
      </c>
      <c r="D53" s="66"/>
      <c r="E53" s="136" t="s">
        <v>385</v>
      </c>
      <c r="F53" s="136">
        <v>4.7570843112728811</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2.3785421556364406</v>
      </c>
      <c r="AL53" s="147" t="s">
        <v>402</v>
      </c>
    </row>
    <row r="54" spans="1:38" s="2" customFormat="1" ht="37.5" customHeight="1" thickBot="1" x14ac:dyDescent="0.25">
      <c r="A54" s="63" t="s">
        <v>119</v>
      </c>
      <c r="B54" s="67" t="s">
        <v>131</v>
      </c>
      <c r="C54" s="69" t="s">
        <v>132</v>
      </c>
      <c r="D54" s="66"/>
      <c r="E54" s="136" t="s">
        <v>385</v>
      </c>
      <c r="F54" s="136">
        <v>6.0764000000000005</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60764</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4.5762574E-2</v>
      </c>
      <c r="J57" s="136">
        <v>0.10677934200000001</v>
      </c>
      <c r="K57" s="136">
        <v>0.254236558</v>
      </c>
      <c r="L57" s="136">
        <v>1.37287722E-3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2506.121701</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8.5396799999999998E-4</v>
      </c>
      <c r="J58" s="136">
        <v>1.0247592E-2</v>
      </c>
      <c r="K58" s="136">
        <v>8.5396569999999991E-2</v>
      </c>
      <c r="L58" s="136">
        <v>3.9282528E-6</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680.20443</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1.8656702000000004E-2</v>
      </c>
      <c r="J59" s="136">
        <v>1.9476772000000003E-2</v>
      </c>
      <c r="K59" s="136">
        <v>2.0501875999999999E-2</v>
      </c>
      <c r="L59" s="136">
        <v>1.1567155240000003E-5</v>
      </c>
      <c r="M59" s="136" t="s">
        <v>392</v>
      </c>
      <c r="N59" s="136">
        <v>0.45072960000000001</v>
      </c>
      <c r="O59" s="136">
        <v>1.8650880000000002E-2</v>
      </c>
      <c r="P59" s="136">
        <v>1.025387493E-3</v>
      </c>
      <c r="Q59" s="136">
        <v>4.5072960000000002E-2</v>
      </c>
      <c r="R59" s="136">
        <v>5.7506880000000003E-2</v>
      </c>
      <c r="S59" s="136">
        <v>2.3925708170000003E-3</v>
      </c>
      <c r="T59" s="136">
        <v>3.7301760000000003E-2</v>
      </c>
      <c r="U59" s="136">
        <v>0.23313600000000004</v>
      </c>
      <c r="V59" s="136">
        <v>0.12646445746999999</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341.79583100000002</v>
      </c>
      <c r="AL59" s="147" t="s">
        <v>407</v>
      </c>
    </row>
    <row r="60" spans="1:38" s="2" customFormat="1" ht="26.25" customHeight="1" thickBot="1" x14ac:dyDescent="0.25">
      <c r="A60" s="63" t="s">
        <v>53</v>
      </c>
      <c r="B60" s="71" t="s">
        <v>142</v>
      </c>
      <c r="C60" s="64" t="s">
        <v>143</v>
      </c>
      <c r="D60" s="110"/>
      <c r="E60" s="136">
        <v>2.9229316000000002E-2</v>
      </c>
      <c r="F60" s="136">
        <v>7.1103299999999991E-4</v>
      </c>
      <c r="G60" s="136">
        <v>1.0571137E-2</v>
      </c>
      <c r="H60" s="136" t="s">
        <v>385</v>
      </c>
      <c r="I60" s="136">
        <v>2.4434019999999999E-3</v>
      </c>
      <c r="J60" s="136">
        <v>2.9320949000000002E-2</v>
      </c>
      <c r="K60" s="136">
        <v>0.24434134499999999</v>
      </c>
      <c r="L60" s="136" t="s">
        <v>385</v>
      </c>
      <c r="M60" s="136">
        <v>3.2049937000000001E-2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92.411926657600006</v>
      </c>
      <c r="AG60" s="138">
        <v>113.3749</v>
      </c>
      <c r="AH60" s="138">
        <v>81.689264100000003</v>
      </c>
      <c r="AI60" s="138">
        <v>2.146725E-2</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0.22218580572191068</v>
      </c>
      <c r="J61" s="136">
        <v>2.2218580572191069</v>
      </c>
      <c r="K61" s="136">
        <v>7.4310780586730569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4.3614167999999998</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0.20356485000000002</v>
      </c>
      <c r="F63" s="136">
        <v>7.3477160809999997E-2</v>
      </c>
      <c r="G63" s="136">
        <v>0.35335716300000003</v>
      </c>
      <c r="H63" s="136">
        <v>2.4791900999999998E-2</v>
      </c>
      <c r="I63" s="136">
        <v>4.938773400000001E-2</v>
      </c>
      <c r="J63" s="136">
        <v>5.6775178000000009E-2</v>
      </c>
      <c r="K63" s="136">
        <v>0.10137442000000001</v>
      </c>
      <c r="L63" s="136" t="s">
        <v>393</v>
      </c>
      <c r="M63" s="136">
        <v>0.30162994400000004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4.6777112174000006</v>
      </c>
      <c r="AG63" s="138">
        <v>415.28506630359999</v>
      </c>
      <c r="AH63" s="138">
        <v>577.8135207150001</v>
      </c>
      <c r="AI63" s="138" t="s">
        <v>390</v>
      </c>
      <c r="AJ63" s="138" t="s">
        <v>385</v>
      </c>
      <c r="AK63" s="138" t="s">
        <v>385</v>
      </c>
      <c r="AL63" s="147" t="s">
        <v>399</v>
      </c>
    </row>
    <row r="64" spans="1:38" s="2" customFormat="1" ht="26.25" customHeight="1" thickBot="1" x14ac:dyDescent="0.25">
      <c r="A64" s="63" t="s">
        <v>53</v>
      </c>
      <c r="B64" s="71" t="s">
        <v>150</v>
      </c>
      <c r="C64" s="64" t="s">
        <v>151</v>
      </c>
      <c r="D64" s="65"/>
      <c r="E64" s="136">
        <v>0.22789648700000001</v>
      </c>
      <c r="F64" s="136">
        <v>2.9796299999999996E-3</v>
      </c>
      <c r="G64" s="136">
        <v>1.243072E-3</v>
      </c>
      <c r="H64" s="136">
        <v>4.7694199999999999E-3</v>
      </c>
      <c r="I64" s="136">
        <v>3.7292150000000001E-3</v>
      </c>
      <c r="J64" s="136">
        <v>6.2153589999999993E-3</v>
      </c>
      <c r="K64" s="136">
        <v>1.0358931E-2</v>
      </c>
      <c r="L64" s="136" t="s">
        <v>385</v>
      </c>
      <c r="M64" s="136">
        <v>7.6397118E-2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4763.7453551549997</v>
      </c>
      <c r="AI64" s="138" t="s">
        <v>390</v>
      </c>
      <c r="AJ64" s="138" t="s">
        <v>390</v>
      </c>
      <c r="AK64" s="138">
        <v>476.94200000000001</v>
      </c>
      <c r="AL64" s="147" t="s">
        <v>411</v>
      </c>
    </row>
    <row r="65" spans="1:38" s="2" customFormat="1" ht="26.25" customHeight="1" thickBot="1" x14ac:dyDescent="0.25">
      <c r="A65" s="63" t="s">
        <v>53</v>
      </c>
      <c r="B65" s="67" t="s">
        <v>152</v>
      </c>
      <c r="C65" s="64" t="s">
        <v>153</v>
      </c>
      <c r="D65" s="65"/>
      <c r="E65" s="136">
        <v>0.32505058000000003</v>
      </c>
      <c r="F65" s="136" t="s">
        <v>385</v>
      </c>
      <c r="G65" s="136" t="s">
        <v>385</v>
      </c>
      <c r="H65" s="136">
        <v>8.6852300000000006E-4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634.31299999999999</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5.0246460999999999E-2</v>
      </c>
      <c r="F67" s="136">
        <v>2.2396E-5</v>
      </c>
      <c r="G67" s="136">
        <v>6.6591760000000002E-3</v>
      </c>
      <c r="H67" s="136" t="s">
        <v>385</v>
      </c>
      <c r="I67" s="136">
        <v>6.1683122E-2</v>
      </c>
      <c r="J67" s="136">
        <v>0.102805201</v>
      </c>
      <c r="K67" s="136">
        <v>0.17134200100000002</v>
      </c>
      <c r="L67" s="136" t="s">
        <v>393</v>
      </c>
      <c r="M67" s="136">
        <v>0.28172868699999998</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267.49685795000005</v>
      </c>
      <c r="AI67" s="138" t="s">
        <v>390</v>
      </c>
      <c r="AJ67" s="138" t="s">
        <v>390</v>
      </c>
      <c r="AK67" s="138">
        <v>56.18</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0.414227024</v>
      </c>
      <c r="F70" s="136">
        <v>0.57481178694500001</v>
      </c>
      <c r="G70" s="136">
        <v>1.362712927</v>
      </c>
      <c r="H70" s="136">
        <v>8.8816086000000002E-2</v>
      </c>
      <c r="I70" s="136">
        <v>8.0051340999999984E-2</v>
      </c>
      <c r="J70" s="136">
        <v>0.12845033299999997</v>
      </c>
      <c r="K70" s="136">
        <v>0.20171942200000001</v>
      </c>
      <c r="L70" s="136">
        <v>1.4409241379999996E-3</v>
      </c>
      <c r="M70" s="136">
        <v>0.89633531100000008</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5794.7397475950002</v>
      </c>
      <c r="AG70" s="138" t="s">
        <v>390</v>
      </c>
      <c r="AH70" s="138">
        <v>2952.4815383000005</v>
      </c>
      <c r="AI70" s="138" t="s">
        <v>390</v>
      </c>
      <c r="AJ70" s="138">
        <v>20.056919999999998</v>
      </c>
      <c r="AK70" s="138" t="s">
        <v>385</v>
      </c>
      <c r="AL70" s="147" t="s">
        <v>399</v>
      </c>
    </row>
    <row r="71" spans="1:38" s="2" customFormat="1" ht="26.25" customHeight="1" thickBot="1" x14ac:dyDescent="0.25">
      <c r="A71" s="63" t="s">
        <v>53</v>
      </c>
      <c r="B71" s="63" t="s">
        <v>163</v>
      </c>
      <c r="C71" s="64" t="s">
        <v>164</v>
      </c>
      <c r="D71" s="70"/>
      <c r="E71" s="136">
        <v>1.3626900000000001E-4</v>
      </c>
      <c r="F71" s="136">
        <v>1.6225634432724008</v>
      </c>
      <c r="G71" s="136">
        <v>2.65E-7</v>
      </c>
      <c r="H71" s="136" t="s">
        <v>390</v>
      </c>
      <c r="I71" s="136">
        <v>1.792E-6</v>
      </c>
      <c r="J71" s="136">
        <v>2.2460000000000002E-6</v>
      </c>
      <c r="K71" s="136">
        <v>2.2690000000000002E-6</v>
      </c>
      <c r="L71" s="136" t="s">
        <v>393</v>
      </c>
      <c r="M71" s="136">
        <v>1.7378999999999997E-5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1.0148431500000001</v>
      </c>
      <c r="AI71" s="138" t="s">
        <v>390</v>
      </c>
      <c r="AJ71" s="138" t="s">
        <v>390</v>
      </c>
      <c r="AK71" s="138" t="s">
        <v>385</v>
      </c>
      <c r="AL71" s="147" t="s">
        <v>399</v>
      </c>
    </row>
    <row r="72" spans="1:38" s="2" customFormat="1" ht="26.25" customHeight="1" thickBot="1" x14ac:dyDescent="0.25">
      <c r="A72" s="63" t="s">
        <v>53</v>
      </c>
      <c r="B72" s="63" t="s">
        <v>165</v>
      </c>
      <c r="C72" s="64" t="s">
        <v>166</v>
      </c>
      <c r="D72" s="65"/>
      <c r="E72" s="136">
        <v>3.053771942</v>
      </c>
      <c r="F72" s="136">
        <v>0.54595270199999979</v>
      </c>
      <c r="G72" s="136">
        <v>4.8941817160000003</v>
      </c>
      <c r="H72" s="136">
        <v>1.5188000000000001E-5</v>
      </c>
      <c r="I72" s="136">
        <v>0.26195966599999992</v>
      </c>
      <c r="J72" s="136">
        <v>0.45603508500000001</v>
      </c>
      <c r="K72" s="136">
        <v>2.621857941</v>
      </c>
      <c r="L72" s="136">
        <v>9.4305479759999975E-4</v>
      </c>
      <c r="M72" s="136">
        <v>97.633548678000011</v>
      </c>
      <c r="N72" s="136">
        <v>4.2142211089883785</v>
      </c>
      <c r="O72" s="136">
        <v>7.4386389913309647E-2</v>
      </c>
      <c r="P72" s="136">
        <v>3.9726594686940411E-2</v>
      </c>
      <c r="Q72" s="136">
        <v>0.40892628878473786</v>
      </c>
      <c r="R72" s="136">
        <v>0.3740085858552209</v>
      </c>
      <c r="S72" s="136">
        <v>0.26080506605999976</v>
      </c>
      <c r="T72" s="136">
        <v>0.16065214146887927</v>
      </c>
      <c r="U72" s="136">
        <v>8.7738191794999976E-2</v>
      </c>
      <c r="V72" s="136">
        <v>0.63909697059999993</v>
      </c>
      <c r="W72" s="136">
        <v>32.296144261764248</v>
      </c>
      <c r="X72" s="136" t="s">
        <v>393</v>
      </c>
      <c r="Y72" s="136" t="s">
        <v>393</v>
      </c>
      <c r="Z72" s="136" t="s">
        <v>393</v>
      </c>
      <c r="AA72" s="136" t="s">
        <v>393</v>
      </c>
      <c r="AB72" s="136">
        <v>10.82551704661163</v>
      </c>
      <c r="AC72" s="136">
        <v>0.11220806999999999</v>
      </c>
      <c r="AD72" s="136">
        <v>15.62036363929076</v>
      </c>
      <c r="AE72" s="137"/>
      <c r="AF72" s="138" t="s">
        <v>390</v>
      </c>
      <c r="AG72" s="138">
        <v>68970.950700057991</v>
      </c>
      <c r="AH72" s="138">
        <v>3738.4027952699998</v>
      </c>
      <c r="AI72" s="138" t="s">
        <v>390</v>
      </c>
      <c r="AJ72" s="138" t="s">
        <v>390</v>
      </c>
      <c r="AK72" s="138">
        <v>8936.9218179999789</v>
      </c>
      <c r="AL72" s="147" t="s">
        <v>417</v>
      </c>
    </row>
    <row r="73" spans="1:38" s="2" customFormat="1" ht="26.25" customHeight="1" thickBot="1" x14ac:dyDescent="0.25">
      <c r="A73" s="63" t="s">
        <v>53</v>
      </c>
      <c r="B73" s="63" t="s">
        <v>167</v>
      </c>
      <c r="C73" s="64" t="s">
        <v>168</v>
      </c>
      <c r="D73" s="65"/>
      <c r="E73" s="136">
        <v>2.3187961999999999E-2</v>
      </c>
      <c r="F73" s="136">
        <v>1.7640627999999998E-2</v>
      </c>
      <c r="G73" s="136">
        <v>3.0377838000000001E-2</v>
      </c>
      <c r="H73" s="136">
        <v>6.1020000000000002E-6</v>
      </c>
      <c r="I73" s="136">
        <v>1.5884855E-2</v>
      </c>
      <c r="J73" s="136">
        <v>2.0135733999999999E-2</v>
      </c>
      <c r="K73" s="136">
        <v>2.2373029999999999E-2</v>
      </c>
      <c r="L73" s="136">
        <v>1.5884855000000001E-3</v>
      </c>
      <c r="M73" s="136">
        <v>9.4293702999999993E-2</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134.27958000000001</v>
      </c>
      <c r="AH73" s="138">
        <v>18.658721550000003</v>
      </c>
      <c r="AI73" s="138" t="s">
        <v>390</v>
      </c>
      <c r="AJ73" s="138" t="s">
        <v>390</v>
      </c>
      <c r="AK73" s="138">
        <v>95.521000000000001</v>
      </c>
      <c r="AL73" s="147" t="s">
        <v>418</v>
      </c>
    </row>
    <row r="74" spans="1:38" s="2" customFormat="1" ht="26.25" customHeight="1" thickBot="1" x14ac:dyDescent="0.25">
      <c r="A74" s="63" t="s">
        <v>53</v>
      </c>
      <c r="B74" s="63" t="s">
        <v>169</v>
      </c>
      <c r="C74" s="64" t="s">
        <v>170</v>
      </c>
      <c r="D74" s="65"/>
      <c r="E74" s="136">
        <v>0.44301526899999999</v>
      </c>
      <c r="F74" s="136">
        <v>8.7293278000000002E-2</v>
      </c>
      <c r="G74" s="136">
        <v>1.6566318229999999</v>
      </c>
      <c r="H74" s="136" t="s">
        <v>393</v>
      </c>
      <c r="I74" s="136">
        <v>8.1146538000000004E-2</v>
      </c>
      <c r="J74" s="136">
        <v>9.1042454000000009E-2</v>
      </c>
      <c r="K74" s="136">
        <v>9.8959191000000002E-2</v>
      </c>
      <c r="L74" s="136">
        <v>1.866370374E-3</v>
      </c>
      <c r="M74" s="136">
        <v>14.239384279999999</v>
      </c>
      <c r="N74" s="136" t="s">
        <v>393</v>
      </c>
      <c r="O74" s="136" t="s">
        <v>393</v>
      </c>
      <c r="P74" s="136" t="s">
        <v>393</v>
      </c>
      <c r="Q74" s="136" t="s">
        <v>393</v>
      </c>
      <c r="R74" s="136" t="s">
        <v>393</v>
      </c>
      <c r="S74" s="136" t="s">
        <v>393</v>
      </c>
      <c r="T74" s="136" t="s">
        <v>393</v>
      </c>
      <c r="U74" s="136" t="s">
        <v>393</v>
      </c>
      <c r="V74" s="136" t="s">
        <v>393</v>
      </c>
      <c r="W74" s="136" t="s">
        <v>393</v>
      </c>
      <c r="X74" s="136">
        <v>1.1992960000000002E-2</v>
      </c>
      <c r="Y74" s="136">
        <v>3.4265600000000004E-3</v>
      </c>
      <c r="Z74" s="136">
        <v>3.4265600000000004E-3</v>
      </c>
      <c r="AA74" s="136">
        <v>1.7132800000000002E-3</v>
      </c>
      <c r="AB74" s="136">
        <v>2.0559360000000002E-2</v>
      </c>
      <c r="AC74" s="136" t="s">
        <v>393</v>
      </c>
      <c r="AD74" s="136" t="s">
        <v>385</v>
      </c>
      <c r="AE74" s="137"/>
      <c r="AF74" s="138">
        <v>0.133025</v>
      </c>
      <c r="AG74" s="138" t="s">
        <v>390</v>
      </c>
      <c r="AH74" s="138">
        <v>5005.9597725399999</v>
      </c>
      <c r="AI74" s="138" t="s">
        <v>390</v>
      </c>
      <c r="AJ74" s="138">
        <v>13.189368400278191</v>
      </c>
      <c r="AK74" s="138">
        <v>171.328</v>
      </c>
      <c r="AL74" s="147" t="s">
        <v>419</v>
      </c>
    </row>
    <row r="75" spans="1:38" s="2" customFormat="1" ht="26.25" customHeight="1" thickBot="1" x14ac:dyDescent="0.25">
      <c r="A75" s="63" t="s">
        <v>53</v>
      </c>
      <c r="B75" s="63" t="s">
        <v>171</v>
      </c>
      <c r="C75" s="64" t="s">
        <v>172</v>
      </c>
      <c r="D75" s="70"/>
      <c r="E75" s="136">
        <v>0.85280921200000004</v>
      </c>
      <c r="F75" s="136">
        <v>4.3176270000000001E-3</v>
      </c>
      <c r="G75" s="136">
        <v>0.17646578400000001</v>
      </c>
      <c r="H75" s="136">
        <v>1.1459E-5</v>
      </c>
      <c r="I75" s="136">
        <v>2.1624800000000002E-4</v>
      </c>
      <c r="J75" s="136">
        <v>2.5950300000000003E-3</v>
      </c>
      <c r="K75" s="136">
        <v>2.1625288999999999E-2</v>
      </c>
      <c r="L75" s="136" t="s">
        <v>393</v>
      </c>
      <c r="M75" s="136">
        <v>2.638546721</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54.187590000000007</v>
      </c>
      <c r="AG75" s="138" t="s">
        <v>390</v>
      </c>
      <c r="AH75" s="138">
        <v>1997.4639028500003</v>
      </c>
      <c r="AI75" s="138" t="s">
        <v>390</v>
      </c>
      <c r="AJ75" s="138" t="s">
        <v>390</v>
      </c>
      <c r="AK75" s="138">
        <v>207.46099999999998</v>
      </c>
      <c r="AL75" s="147" t="s">
        <v>420</v>
      </c>
    </row>
    <row r="76" spans="1:38" s="2" customFormat="1" ht="26.25" customHeight="1" thickBot="1" x14ac:dyDescent="0.25">
      <c r="A76" s="63" t="s">
        <v>53</v>
      </c>
      <c r="B76" s="63" t="s">
        <v>173</v>
      </c>
      <c r="C76" s="64" t="s">
        <v>174</v>
      </c>
      <c r="D76" s="65"/>
      <c r="E76" s="136">
        <v>5.4363079999999999E-3</v>
      </c>
      <c r="F76" s="136">
        <v>4.4626899999999995E-4</v>
      </c>
      <c r="G76" s="136">
        <v>2.6987390999999999E-2</v>
      </c>
      <c r="H76" s="136" t="s">
        <v>393</v>
      </c>
      <c r="I76" s="136">
        <v>6.6659E-5</v>
      </c>
      <c r="J76" s="136">
        <v>2.6663499999999993E-4</v>
      </c>
      <c r="K76" s="136">
        <v>6.6658899999999998E-4</v>
      </c>
      <c r="L76" s="136" t="s">
        <v>393</v>
      </c>
      <c r="M76" s="136">
        <v>1.1683099999999999E-3</v>
      </c>
      <c r="N76" s="136">
        <v>3.5543640000000002E-4</v>
      </c>
      <c r="O76" s="136">
        <v>1.6156200000000003E-5</v>
      </c>
      <c r="P76" s="136">
        <v>3.2312400000000006E-5</v>
      </c>
      <c r="Q76" s="136">
        <v>9.6937199999999997E-5</v>
      </c>
      <c r="R76" s="136" t="s">
        <v>393</v>
      </c>
      <c r="S76" s="136" t="s">
        <v>393</v>
      </c>
      <c r="T76" s="136" t="s">
        <v>393</v>
      </c>
      <c r="U76" s="136" t="s">
        <v>393</v>
      </c>
      <c r="V76" s="136">
        <v>1.6156200000000003E-5</v>
      </c>
      <c r="W76" s="136">
        <v>1.0339968000000002E-3</v>
      </c>
      <c r="X76" s="136" t="s">
        <v>393</v>
      </c>
      <c r="Y76" s="136" t="s">
        <v>393</v>
      </c>
      <c r="Z76" s="136" t="s">
        <v>393</v>
      </c>
      <c r="AA76" s="136" t="s">
        <v>393</v>
      </c>
      <c r="AB76" s="136" t="s">
        <v>393</v>
      </c>
      <c r="AC76" s="136" t="s">
        <v>393</v>
      </c>
      <c r="AD76" s="136">
        <v>8.4012240000000006E-7</v>
      </c>
      <c r="AE76" s="137"/>
      <c r="AF76" s="138">
        <v>5.4187590000000008E-2</v>
      </c>
      <c r="AG76" s="138" t="s">
        <v>390</v>
      </c>
      <c r="AH76" s="138">
        <v>1.9974639028500003</v>
      </c>
      <c r="AI76" s="138" t="s">
        <v>390</v>
      </c>
      <c r="AJ76" s="138" t="s">
        <v>390</v>
      </c>
      <c r="AK76" s="138">
        <v>0.32312400000000002</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2.4581534000000002E-2</v>
      </c>
      <c r="F78" s="136">
        <v>1.6467558E-2</v>
      </c>
      <c r="G78" s="136">
        <v>8.2706762999999989E-2</v>
      </c>
      <c r="H78" s="136" t="s">
        <v>393</v>
      </c>
      <c r="I78" s="136">
        <v>8.6198230000000004E-3</v>
      </c>
      <c r="J78" s="136">
        <v>1.0926537E-2</v>
      </c>
      <c r="K78" s="136">
        <v>1.2140596E-2</v>
      </c>
      <c r="L78" s="136">
        <v>8.6198230000000013E-6</v>
      </c>
      <c r="M78" s="136">
        <v>1.42750702</v>
      </c>
      <c r="N78" s="136">
        <v>1.5746159999998263E-4</v>
      </c>
      <c r="O78" s="136">
        <v>4.8508898356188776E-3</v>
      </c>
      <c r="P78" s="136">
        <v>1.5090070000000001E-3</v>
      </c>
      <c r="Q78" s="136">
        <v>6.3719816722338923E-3</v>
      </c>
      <c r="R78" s="136">
        <v>1.049744</v>
      </c>
      <c r="S78" s="136">
        <v>1.8370519999999999</v>
      </c>
      <c r="T78" s="136">
        <v>8.5291699999990615E-7</v>
      </c>
      <c r="U78" s="136" t="s">
        <v>393</v>
      </c>
      <c r="V78" s="136" t="s">
        <v>393</v>
      </c>
      <c r="W78" s="136">
        <v>2.9524050000000002</v>
      </c>
      <c r="X78" s="136" t="s">
        <v>393</v>
      </c>
      <c r="Y78" s="136" t="s">
        <v>393</v>
      </c>
      <c r="Z78" s="136" t="s">
        <v>393</v>
      </c>
      <c r="AA78" s="136" t="s">
        <v>393</v>
      </c>
      <c r="AB78" s="136" t="s">
        <v>393</v>
      </c>
      <c r="AC78" s="136" t="s">
        <v>393</v>
      </c>
      <c r="AD78" s="136">
        <v>5.9048100000000008E-5</v>
      </c>
      <c r="AE78" s="137"/>
      <c r="AF78" s="138" t="s">
        <v>390</v>
      </c>
      <c r="AG78" s="138">
        <v>8.2376000000000005</v>
      </c>
      <c r="AH78" s="138">
        <v>227.40409725000001</v>
      </c>
      <c r="AI78" s="138" t="s">
        <v>390</v>
      </c>
      <c r="AJ78" s="138" t="s">
        <v>390</v>
      </c>
      <c r="AK78" s="138">
        <v>65.608999999999995</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0.611620524</v>
      </c>
      <c r="F80" s="136">
        <v>0.122305656517063</v>
      </c>
      <c r="G80" s="136">
        <v>0.45097040700000013</v>
      </c>
      <c r="H80" s="136">
        <v>3.7348759999999998E-3</v>
      </c>
      <c r="I80" s="136">
        <v>8.4086020000000011E-2</v>
      </c>
      <c r="J80" s="136">
        <v>0.10018895799999999</v>
      </c>
      <c r="K80" s="136">
        <v>0.110220503</v>
      </c>
      <c r="L80" s="136" t="s">
        <v>393</v>
      </c>
      <c r="M80" s="136">
        <v>1.4085705139999982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4.0354506299999996E-4</v>
      </c>
      <c r="AG80" s="138" t="s">
        <v>390</v>
      </c>
      <c r="AH80" s="138">
        <v>2.1626857849199999</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4.4401072867012292</v>
      </c>
      <c r="G82" s="136" t="s">
        <v>385</v>
      </c>
      <c r="H82" s="136" t="s">
        <v>385</v>
      </c>
      <c r="I82" s="136" t="s">
        <v>393</v>
      </c>
      <c r="J82" s="136" t="s">
        <v>385</v>
      </c>
      <c r="K82" s="136" t="s">
        <v>385</v>
      </c>
      <c r="L82" s="136" t="s">
        <v>385</v>
      </c>
      <c r="M82" s="136" t="s">
        <v>385</v>
      </c>
      <c r="N82" s="136" t="s">
        <v>385</v>
      </c>
      <c r="O82" s="136" t="s">
        <v>385</v>
      </c>
      <c r="P82" s="136">
        <v>3.0373279999999996E-2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5423800</v>
      </c>
      <c r="AL82" s="147" t="s">
        <v>430</v>
      </c>
    </row>
    <row r="83" spans="1:38" s="2" customFormat="1" ht="26.25" customHeight="1" thickBot="1" x14ac:dyDescent="0.25">
      <c r="A83" s="63" t="s">
        <v>53</v>
      </c>
      <c r="B83" s="74" t="s">
        <v>188</v>
      </c>
      <c r="C83" s="75" t="s">
        <v>189</v>
      </c>
      <c r="D83" s="65"/>
      <c r="E83" s="136" t="s">
        <v>393</v>
      </c>
      <c r="F83" s="136">
        <v>2.0066921000000001E-2</v>
      </c>
      <c r="G83" s="136" t="s">
        <v>393</v>
      </c>
      <c r="H83" s="136" t="s">
        <v>385</v>
      </c>
      <c r="I83" s="136">
        <v>1.2429299999999998E-4</v>
      </c>
      <c r="J83" s="136">
        <v>1.4915010000000003E-3</v>
      </c>
      <c r="K83" s="136">
        <v>1.2429158000000004E-2</v>
      </c>
      <c r="L83" s="136">
        <v>7.0847009999999995E-6</v>
      </c>
      <c r="M83" s="136" t="s">
        <v>393</v>
      </c>
      <c r="N83" s="136" t="s">
        <v>385</v>
      </c>
      <c r="O83" s="136" t="s">
        <v>385</v>
      </c>
      <c r="P83" s="136" t="s">
        <v>385</v>
      </c>
      <c r="Q83" s="136" t="s">
        <v>385</v>
      </c>
      <c r="R83" s="136" t="s">
        <v>385</v>
      </c>
      <c r="S83" s="136" t="s">
        <v>385</v>
      </c>
      <c r="T83" s="136" t="s">
        <v>385</v>
      </c>
      <c r="U83" s="136" t="s">
        <v>385</v>
      </c>
      <c r="V83" s="136" t="s">
        <v>385</v>
      </c>
      <c r="W83" s="136">
        <v>1.0311000000000001E-2</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147300</v>
      </c>
      <c r="AL83" s="147" t="s">
        <v>431</v>
      </c>
    </row>
    <row r="84" spans="1:38" s="2" customFormat="1" ht="26.25" customHeight="1" thickBot="1" x14ac:dyDescent="0.25">
      <c r="A84" s="63" t="s">
        <v>53</v>
      </c>
      <c r="B84" s="74" t="s">
        <v>190</v>
      </c>
      <c r="C84" s="75" t="s">
        <v>191</v>
      </c>
      <c r="D84" s="65"/>
      <c r="E84" s="136" t="s">
        <v>393</v>
      </c>
      <c r="F84" s="136">
        <v>9.7305400000000011E-4</v>
      </c>
      <c r="G84" s="136" t="s">
        <v>385</v>
      </c>
      <c r="H84" s="136" t="s">
        <v>385</v>
      </c>
      <c r="I84" s="136">
        <v>4.0276299999999999E-4</v>
      </c>
      <c r="J84" s="136">
        <v>5.0472899999999998E-4</v>
      </c>
      <c r="K84" s="136">
        <v>5.0982899999999995E-4</v>
      </c>
      <c r="L84" s="136">
        <v>5.2359189999999996E-6</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t="s">
        <v>393</v>
      </c>
      <c r="AL84" s="147" t="s">
        <v>432</v>
      </c>
    </row>
    <row r="85" spans="1:38" s="2" customFormat="1" ht="26.25" customHeight="1" thickBot="1" x14ac:dyDescent="0.25">
      <c r="A85" s="63" t="s">
        <v>185</v>
      </c>
      <c r="B85" s="69" t="s">
        <v>192</v>
      </c>
      <c r="C85" s="75" t="s">
        <v>373</v>
      </c>
      <c r="D85" s="65"/>
      <c r="E85" s="136" t="s">
        <v>385</v>
      </c>
      <c r="F85" s="136">
        <v>15.184118636697631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152.01419600000003</v>
      </c>
      <c r="AL85" s="147" t="s">
        <v>433</v>
      </c>
    </row>
    <row r="86" spans="1:38" s="2" customFormat="1" ht="26.25" customHeight="1" thickBot="1" x14ac:dyDescent="0.25">
      <c r="A86" s="63" t="s">
        <v>185</v>
      </c>
      <c r="B86" s="69" t="s">
        <v>193</v>
      </c>
      <c r="C86" s="73" t="s">
        <v>194</v>
      </c>
      <c r="D86" s="65"/>
      <c r="E86" s="136" t="s">
        <v>385</v>
      </c>
      <c r="F86" s="136">
        <v>4.6319052019999996</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4.7082366869999994</v>
      </c>
      <c r="AL86" s="147" t="s">
        <v>434</v>
      </c>
    </row>
    <row r="87" spans="1:38" s="2" customFormat="1" ht="26.25" customHeight="1" thickBot="1" x14ac:dyDescent="0.25">
      <c r="A87" s="63" t="s">
        <v>185</v>
      </c>
      <c r="B87" s="69" t="s">
        <v>195</v>
      </c>
      <c r="C87" s="73" t="s">
        <v>196</v>
      </c>
      <c r="D87" s="65"/>
      <c r="E87" s="136" t="s">
        <v>385</v>
      </c>
      <c r="F87" s="136">
        <v>4.2914582999999992E-2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5.0022312999999985E-2</v>
      </c>
      <c r="AL87" s="147" t="s">
        <v>434</v>
      </c>
    </row>
    <row r="88" spans="1:38" s="2" customFormat="1" ht="26.25" customHeight="1" thickBot="1" x14ac:dyDescent="0.25">
      <c r="A88" s="63" t="s">
        <v>185</v>
      </c>
      <c r="B88" s="69" t="s">
        <v>197</v>
      </c>
      <c r="C88" s="73" t="s">
        <v>198</v>
      </c>
      <c r="D88" s="65"/>
      <c r="E88" s="136" t="s">
        <v>393</v>
      </c>
      <c r="F88" s="136">
        <v>0.58947755699999993</v>
      </c>
      <c r="G88" s="136" t="s">
        <v>393</v>
      </c>
      <c r="H88" s="136" t="s">
        <v>393</v>
      </c>
      <c r="I88" s="136" t="s">
        <v>393</v>
      </c>
      <c r="J88" s="136" t="s">
        <v>393</v>
      </c>
      <c r="K88" s="136" t="s">
        <v>393</v>
      </c>
      <c r="L88" s="136" t="s">
        <v>393</v>
      </c>
      <c r="M88" s="136" t="s">
        <v>393</v>
      </c>
      <c r="N88" s="136" t="s">
        <v>393</v>
      </c>
      <c r="O88" s="136" t="s">
        <v>393</v>
      </c>
      <c r="P88" s="136" t="s">
        <v>393</v>
      </c>
      <c r="Q88" s="136" t="s">
        <v>393</v>
      </c>
      <c r="R88" s="136" t="s">
        <v>393</v>
      </c>
      <c r="S88" s="136" t="s">
        <v>393</v>
      </c>
      <c r="T88" s="136" t="s">
        <v>393</v>
      </c>
      <c r="U88" s="136" t="s">
        <v>393</v>
      </c>
      <c r="V88" s="136" t="s">
        <v>393</v>
      </c>
      <c r="W88" s="136" t="s">
        <v>393</v>
      </c>
      <c r="X88" s="136" t="s">
        <v>393</v>
      </c>
      <c r="Y88" s="136" t="s">
        <v>393</v>
      </c>
      <c r="Z88" s="136" t="s">
        <v>393</v>
      </c>
      <c r="AA88" s="136" t="s">
        <v>393</v>
      </c>
      <c r="AB88" s="136" t="s">
        <v>393</v>
      </c>
      <c r="AC88" s="136" t="s">
        <v>393</v>
      </c>
      <c r="AD88" s="136" t="s">
        <v>393</v>
      </c>
      <c r="AE88" s="137"/>
      <c r="AF88" s="138" t="s">
        <v>385</v>
      </c>
      <c r="AG88" s="138" t="s">
        <v>385</v>
      </c>
      <c r="AH88" s="138" t="s">
        <v>385</v>
      </c>
      <c r="AI88" s="138" t="s">
        <v>385</v>
      </c>
      <c r="AJ88" s="138" t="s">
        <v>385</v>
      </c>
      <c r="AK88" s="138">
        <v>9.3277924549999991</v>
      </c>
      <c r="AL88" s="147" t="s">
        <v>434</v>
      </c>
    </row>
    <row r="89" spans="1:38" s="2" customFormat="1" ht="26.25" customHeight="1" thickBot="1" x14ac:dyDescent="0.25">
      <c r="A89" s="63" t="s">
        <v>185</v>
      </c>
      <c r="B89" s="69" t="s">
        <v>199</v>
      </c>
      <c r="C89" s="73" t="s">
        <v>200</v>
      </c>
      <c r="D89" s="65"/>
      <c r="E89" s="136" t="s">
        <v>385</v>
      </c>
      <c r="F89" s="136">
        <v>0.56040460999999997</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5.0840857900000005</v>
      </c>
      <c r="AL89" s="147" t="s">
        <v>434</v>
      </c>
    </row>
    <row r="90" spans="1:38" s="7" customFormat="1" ht="26.25" customHeight="1" thickBot="1" x14ac:dyDescent="0.25">
      <c r="A90" s="63" t="s">
        <v>185</v>
      </c>
      <c r="B90" s="69" t="s">
        <v>201</v>
      </c>
      <c r="C90" s="73" t="s">
        <v>202</v>
      </c>
      <c r="D90" s="65"/>
      <c r="E90" s="136" t="s">
        <v>385</v>
      </c>
      <c r="F90" s="136">
        <v>0.17289724499999998</v>
      </c>
      <c r="G90" s="136">
        <v>3.009019900698489E-2</v>
      </c>
      <c r="H90" s="136" t="s">
        <v>385</v>
      </c>
      <c r="I90" s="136" t="s">
        <v>385</v>
      </c>
      <c r="J90" s="136" t="s">
        <v>385</v>
      </c>
      <c r="K90" s="136" t="s">
        <v>385</v>
      </c>
      <c r="L90" s="136" t="s">
        <v>385</v>
      </c>
      <c r="M90" s="136" t="s">
        <v>385</v>
      </c>
      <c r="N90" s="136">
        <v>3.3500421561109822E-4</v>
      </c>
      <c r="O90" s="136">
        <v>4.1022971312856045E-4</v>
      </c>
      <c r="P90" s="136">
        <v>2.1163439968246018E-4</v>
      </c>
      <c r="Q90" s="136">
        <v>4.6038004480686892E-4</v>
      </c>
      <c r="R90" s="136">
        <v>2.9087192373418718E-4</v>
      </c>
      <c r="S90" s="136">
        <v>1.9458328691183559E-4</v>
      </c>
      <c r="T90" s="136">
        <v>2.126374063160264E-4</v>
      </c>
      <c r="U90" s="136">
        <v>1.4844498176779203E-4</v>
      </c>
      <c r="V90" s="136">
        <v>7.5426098844175433</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0.4183522870000001</v>
      </c>
      <c r="AL90" s="145" t="s">
        <v>434</v>
      </c>
    </row>
    <row r="91" spans="1:38" s="2" customFormat="1" ht="26.25" customHeight="1" thickBot="1" x14ac:dyDescent="0.25">
      <c r="A91" s="63" t="s">
        <v>185</v>
      </c>
      <c r="B91" s="67" t="s">
        <v>374</v>
      </c>
      <c r="C91" s="69" t="s">
        <v>203</v>
      </c>
      <c r="D91" s="65"/>
      <c r="E91" s="136">
        <v>1.5509634180000002E-2</v>
      </c>
      <c r="F91" s="136">
        <v>4.1017097879999999E-2</v>
      </c>
      <c r="G91" s="136">
        <v>2.9658906600000001E-3</v>
      </c>
      <c r="H91" s="136">
        <v>3.516961905000001E-2</v>
      </c>
      <c r="I91" s="136">
        <v>0.22886539839102002</v>
      </c>
      <c r="J91" s="136">
        <v>0.22891251873335999</v>
      </c>
      <c r="K91" s="136">
        <v>0.22892225117589002</v>
      </c>
      <c r="L91" s="136">
        <v>0.10296647505000001</v>
      </c>
      <c r="M91" s="136">
        <v>0.47397273915000004</v>
      </c>
      <c r="N91" s="136">
        <v>0.76995307200000007</v>
      </c>
      <c r="O91" s="136">
        <v>4.7216360640000003E-2</v>
      </c>
      <c r="P91" s="136">
        <v>5.5978731000000005E-5</v>
      </c>
      <c r="Q91" s="136">
        <v>1.3061703900000001E-3</v>
      </c>
      <c r="R91" s="136">
        <v>1.5320494800000001E-2</v>
      </c>
      <c r="S91" s="136">
        <v>0.48180772979999997</v>
      </c>
      <c r="T91" s="136">
        <v>5.2343928900000003E-2</v>
      </c>
      <c r="U91" s="136" t="s">
        <v>393</v>
      </c>
      <c r="V91" s="136">
        <v>0.27822301890000001</v>
      </c>
      <c r="W91" s="136">
        <v>8.474607000000001E-4</v>
      </c>
      <c r="X91" s="136">
        <v>9.4068137700000008E-4</v>
      </c>
      <c r="Y91" s="136">
        <v>3.8135731500000002E-4</v>
      </c>
      <c r="Z91" s="136">
        <v>3.8135731500000002E-4</v>
      </c>
      <c r="AA91" s="136">
        <v>3.8135731500000002E-4</v>
      </c>
      <c r="AB91" s="136">
        <v>2.084753322E-3</v>
      </c>
      <c r="AC91" s="136" t="s">
        <v>393</v>
      </c>
      <c r="AD91" s="136" t="s">
        <v>393</v>
      </c>
      <c r="AE91" s="137"/>
      <c r="AF91" s="138" t="s">
        <v>390</v>
      </c>
      <c r="AG91" s="138" t="s">
        <v>390</v>
      </c>
      <c r="AH91" s="138" t="s">
        <v>390</v>
      </c>
      <c r="AI91" s="138" t="s">
        <v>390</v>
      </c>
      <c r="AJ91" s="138" t="s">
        <v>390</v>
      </c>
      <c r="AK91" s="138">
        <v>9.45669</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6.8506439999999995E-3</v>
      </c>
      <c r="J92" s="136">
        <v>2.4995475E-2</v>
      </c>
      <c r="K92" s="136">
        <v>6.0852522999999999E-2</v>
      </c>
      <c r="L92" s="136">
        <v>1.7811674399999998E-4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691.77633000000003</v>
      </c>
      <c r="AL92" s="147" t="s">
        <v>426</v>
      </c>
    </row>
    <row r="93" spans="1:38" s="2" customFormat="1" ht="26.25" customHeight="1" thickBot="1" x14ac:dyDescent="0.25">
      <c r="A93" s="63" t="s">
        <v>53</v>
      </c>
      <c r="B93" s="67" t="s">
        <v>206</v>
      </c>
      <c r="C93" s="64" t="s">
        <v>375</v>
      </c>
      <c r="D93" s="70"/>
      <c r="E93" s="136" t="s">
        <v>385</v>
      </c>
      <c r="F93" s="136">
        <v>2.625100053720141</v>
      </c>
      <c r="G93" s="136" t="s">
        <v>385</v>
      </c>
      <c r="H93" s="136" t="s">
        <v>385</v>
      </c>
      <c r="I93" s="136">
        <v>1.9848639999999998E-3</v>
      </c>
      <c r="J93" s="136">
        <v>7.9394589999999994E-3</v>
      </c>
      <c r="K93" s="136">
        <v>1.9848651000000002E-2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697.43668570751515</v>
      </c>
      <c r="AL93" s="147" t="s">
        <v>427</v>
      </c>
    </row>
    <row r="94" spans="1:38" s="2" customFormat="1" ht="26.25" customHeight="1" thickBot="1" x14ac:dyDescent="0.25">
      <c r="A94" s="63" t="s">
        <v>53</v>
      </c>
      <c r="B94" s="76" t="s">
        <v>376</v>
      </c>
      <c r="C94" s="64" t="s">
        <v>207</v>
      </c>
      <c r="D94" s="65"/>
      <c r="E94" s="136">
        <v>1.4244099999999999E-3</v>
      </c>
      <c r="F94" s="136">
        <v>3.3610939999999992E-2</v>
      </c>
      <c r="G94" s="136">
        <v>2.0236800000000004E-3</v>
      </c>
      <c r="H94" s="136">
        <v>1.1600000000000001E-7</v>
      </c>
      <c r="I94" s="136">
        <v>1.3892189999999999E-3</v>
      </c>
      <c r="J94" s="136">
        <v>4.7888040000000007E-3</v>
      </c>
      <c r="K94" s="136">
        <v>1.1606234999999999E-2</v>
      </c>
      <c r="L94" s="136" t="s">
        <v>393</v>
      </c>
      <c r="M94" s="136">
        <v>1.0574940000000002E-4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0.216735486</v>
      </c>
      <c r="F95" s="136">
        <v>0.5025929739999998</v>
      </c>
      <c r="G95" s="136">
        <v>3.7620000000000002E-5</v>
      </c>
      <c r="H95" s="136">
        <v>8.2692900000000003E-3</v>
      </c>
      <c r="I95" s="136">
        <v>4.4612839999999994E-3</v>
      </c>
      <c r="J95" s="136">
        <v>1.7845133999999995E-2</v>
      </c>
      <c r="K95" s="136">
        <v>4.4612837000000002E-2</v>
      </c>
      <c r="L95" s="136" t="s">
        <v>393</v>
      </c>
      <c r="M95" s="136">
        <v>0.41187439799999997</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7.2301806000000003E-5</v>
      </c>
      <c r="AG95" s="138">
        <v>0.55590084000000006</v>
      </c>
      <c r="AH95" s="138">
        <v>0.15470620994999998</v>
      </c>
      <c r="AI95" s="138">
        <v>0.43411613349999995</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5.4238000000000001E-2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0.54237999999999997</v>
      </c>
      <c r="AE97" s="137"/>
      <c r="AF97" s="138" t="s">
        <v>385</v>
      </c>
      <c r="AG97" s="138" t="s">
        <v>385</v>
      </c>
      <c r="AH97" s="138" t="s">
        <v>385</v>
      </c>
      <c r="AI97" s="138" t="s">
        <v>385</v>
      </c>
      <c r="AJ97" s="138" t="s">
        <v>385</v>
      </c>
      <c r="AK97" s="138">
        <v>5423800</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4.362746056933349E-2</v>
      </c>
      <c r="F99" s="139">
        <v>3.1743720681860008</v>
      </c>
      <c r="G99" s="139" t="s">
        <v>385</v>
      </c>
      <c r="H99" s="139">
        <v>1.1680819753105349</v>
      </c>
      <c r="I99" s="139">
        <v>3.362475712328767E-2</v>
      </c>
      <c r="J99" s="139">
        <v>5.1667309726027399E-2</v>
      </c>
      <c r="K99" s="139">
        <v>0.11317601178082193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139229</v>
      </c>
      <c r="AL99" s="148" t="s">
        <v>389</v>
      </c>
    </row>
    <row r="100" spans="1:38" s="2" customFormat="1" ht="26.25" customHeight="1" thickBot="1" x14ac:dyDescent="0.25">
      <c r="A100" s="63" t="s">
        <v>216</v>
      </c>
      <c r="B100" s="63" t="s">
        <v>218</v>
      </c>
      <c r="C100" s="64" t="s">
        <v>378</v>
      </c>
      <c r="D100" s="77"/>
      <c r="E100" s="139">
        <v>4.2569495286281039E-2</v>
      </c>
      <c r="F100" s="139">
        <v>3.0675969026024408</v>
      </c>
      <c r="G100" s="139" t="s">
        <v>385</v>
      </c>
      <c r="H100" s="139">
        <v>1.130782589482334</v>
      </c>
      <c r="I100" s="139">
        <v>3.6910940164383559E-2</v>
      </c>
      <c r="J100" s="139">
        <v>5.5743158246575344E-2</v>
      </c>
      <c r="K100" s="139">
        <v>0.12144632920547946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318357</v>
      </c>
      <c r="AL100" s="148" t="s">
        <v>389</v>
      </c>
    </row>
    <row r="101" spans="1:38" s="2" customFormat="1" ht="26.25" customHeight="1" thickBot="1" x14ac:dyDescent="0.25">
      <c r="A101" s="63" t="s">
        <v>216</v>
      </c>
      <c r="B101" s="63" t="s">
        <v>219</v>
      </c>
      <c r="C101" s="64" t="s">
        <v>220</v>
      </c>
      <c r="D101" s="77"/>
      <c r="E101" s="139">
        <v>1.255439332362762E-2</v>
      </c>
      <c r="F101" s="139">
        <v>6.4511356000000006E-2</v>
      </c>
      <c r="G101" s="139" t="s">
        <v>385</v>
      </c>
      <c r="H101" s="139">
        <v>0.61195596373839467</v>
      </c>
      <c r="I101" s="139">
        <v>7.6344800000000008E-3</v>
      </c>
      <c r="J101" s="139">
        <v>1.135718025E-2</v>
      </c>
      <c r="K101" s="139">
        <v>2.6500087250000002E-2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381724</v>
      </c>
      <c r="AL101" s="148" t="s">
        <v>389</v>
      </c>
    </row>
    <row r="102" spans="1:38" s="2" customFormat="1" ht="26.25" customHeight="1" thickBot="1" x14ac:dyDescent="0.25">
      <c r="A102" s="63" t="s">
        <v>216</v>
      </c>
      <c r="B102" s="63" t="s">
        <v>221</v>
      </c>
      <c r="C102" s="64" t="s">
        <v>356</v>
      </c>
      <c r="D102" s="77"/>
      <c r="E102" s="139">
        <v>5.3632484507318626E-3</v>
      </c>
      <c r="F102" s="139">
        <v>0.41037445500000008</v>
      </c>
      <c r="G102" s="139" t="s">
        <v>385</v>
      </c>
      <c r="H102" s="139">
        <v>1.550996120068437</v>
      </c>
      <c r="I102" s="139">
        <v>3.892296E-3</v>
      </c>
      <c r="J102" s="139">
        <v>8.8454920000000006E-2</v>
      </c>
      <c r="K102" s="139">
        <v>0.63689618000000003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633116</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1.2991410640537349E-3</v>
      </c>
      <c r="F104" s="139">
        <v>1.9687607999999999E-2</v>
      </c>
      <c r="G104" s="139" t="s">
        <v>385</v>
      </c>
      <c r="H104" s="139">
        <v>7.2030744569955701E-2</v>
      </c>
      <c r="I104" s="139">
        <v>3.6614591999999997E-4</v>
      </c>
      <c r="J104" s="139">
        <v>1.0984377599999998E-3</v>
      </c>
      <c r="K104" s="139">
        <v>2.5630214399999999E-3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36324</v>
      </c>
      <c r="AL104" s="148" t="s">
        <v>389</v>
      </c>
    </row>
    <row r="105" spans="1:38" s="2" customFormat="1" ht="26.25" customHeight="1" thickBot="1" x14ac:dyDescent="0.25">
      <c r="A105" s="63" t="s">
        <v>216</v>
      </c>
      <c r="B105" s="63" t="s">
        <v>226</v>
      </c>
      <c r="C105" s="64" t="s">
        <v>227</v>
      </c>
      <c r="D105" s="77"/>
      <c r="E105" s="139">
        <v>8.5765416942841684E-4</v>
      </c>
      <c r="F105" s="139">
        <v>2.935215E-2</v>
      </c>
      <c r="G105" s="139" t="s">
        <v>385</v>
      </c>
      <c r="H105" s="139">
        <v>4.7839857598498001E-2</v>
      </c>
      <c r="I105" s="139">
        <v>6.7286800000000008E-4</v>
      </c>
      <c r="J105" s="139">
        <v>1.0573640000000001E-3</v>
      </c>
      <c r="K105" s="139">
        <v>2.3069759999999996E-3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6866</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1.0060354559717381E-2</v>
      </c>
      <c r="F107" s="139">
        <v>1.0249334700000001</v>
      </c>
      <c r="G107" s="139" t="s">
        <v>385</v>
      </c>
      <c r="H107" s="139">
        <v>1.1916052569265241</v>
      </c>
      <c r="I107" s="139">
        <v>1.8635153999999998E-2</v>
      </c>
      <c r="J107" s="139">
        <v>0.24846872</v>
      </c>
      <c r="K107" s="139">
        <v>1.1802264199999999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6211718</v>
      </c>
      <c r="AL107" s="148" t="s">
        <v>389</v>
      </c>
    </row>
    <row r="108" spans="1:38" s="2" customFormat="1" ht="26.25" customHeight="1" thickBot="1" x14ac:dyDescent="0.25">
      <c r="A108" s="63" t="s">
        <v>216</v>
      </c>
      <c r="B108" s="63" t="s">
        <v>231</v>
      </c>
      <c r="C108" s="64" t="s">
        <v>350</v>
      </c>
      <c r="D108" s="77"/>
      <c r="E108" s="139">
        <v>2.7581154528939E-2</v>
      </c>
      <c r="F108" s="139">
        <v>0.68052560400000006</v>
      </c>
      <c r="G108" s="139" t="s">
        <v>385</v>
      </c>
      <c r="H108" s="139">
        <v>1.208971410268215</v>
      </c>
      <c r="I108" s="139">
        <v>1.2602326E-2</v>
      </c>
      <c r="J108" s="139">
        <v>0.12602326</v>
      </c>
      <c r="K108" s="139">
        <v>0.25204652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6301163</v>
      </c>
      <c r="AL108" s="148" t="s">
        <v>389</v>
      </c>
    </row>
    <row r="109" spans="1:38" s="2" customFormat="1" ht="26.25" customHeight="1" thickBot="1" x14ac:dyDescent="0.25">
      <c r="A109" s="63" t="s">
        <v>216</v>
      </c>
      <c r="B109" s="63" t="s">
        <v>232</v>
      </c>
      <c r="C109" s="64" t="s">
        <v>351</v>
      </c>
      <c r="D109" s="77"/>
      <c r="E109" s="139">
        <v>8.2954359689135998E-4</v>
      </c>
      <c r="F109" s="139">
        <v>6.1554830999999997E-2</v>
      </c>
      <c r="G109" s="139" t="s">
        <v>385</v>
      </c>
      <c r="H109" s="139">
        <v>7.6139524944997261E-2</v>
      </c>
      <c r="I109" s="139">
        <v>2.5175799999999997E-3</v>
      </c>
      <c r="J109" s="139">
        <v>1.384669E-2</v>
      </c>
      <c r="K109" s="139">
        <v>1.384669E-2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125879</v>
      </c>
      <c r="AL109" s="148" t="s">
        <v>389</v>
      </c>
    </row>
    <row r="110" spans="1:38" s="2" customFormat="1" ht="26.25" customHeight="1" thickBot="1" x14ac:dyDescent="0.25">
      <c r="A110" s="63" t="s">
        <v>216</v>
      </c>
      <c r="B110" s="63" t="s">
        <v>233</v>
      </c>
      <c r="C110" s="64" t="s">
        <v>352</v>
      </c>
      <c r="D110" s="77"/>
      <c r="E110" s="139">
        <v>9.4544810111423991E-4</v>
      </c>
      <c r="F110" s="139">
        <v>9.6559896000000006E-2</v>
      </c>
      <c r="G110" s="139" t="s">
        <v>385</v>
      </c>
      <c r="H110" s="139">
        <v>7.3736797393878714E-2</v>
      </c>
      <c r="I110" s="139">
        <v>4.2138799999999997E-3</v>
      </c>
      <c r="J110" s="139">
        <v>3.0290959999999999E-2</v>
      </c>
      <c r="K110" s="139">
        <v>3.0290959999999999E-2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197464</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4.5909199999999997</v>
      </c>
      <c r="F112" s="139" t="s">
        <v>385</v>
      </c>
      <c r="G112" s="139" t="s">
        <v>385</v>
      </c>
      <c r="H112" s="139">
        <v>6.1733149999999997</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114773000</v>
      </c>
      <c r="AL112" s="148" t="s">
        <v>391</v>
      </c>
    </row>
    <row r="113" spans="1:38" s="2" customFormat="1" ht="26.25" customHeight="1" thickBot="1" x14ac:dyDescent="0.25">
      <c r="A113" s="63" t="s">
        <v>235</v>
      </c>
      <c r="B113" s="78" t="s">
        <v>238</v>
      </c>
      <c r="C113" s="79" t="s">
        <v>239</v>
      </c>
      <c r="D113" s="65"/>
      <c r="E113" s="139">
        <v>1.1397987283505</v>
      </c>
      <c r="F113" s="139" t="s">
        <v>392</v>
      </c>
      <c r="G113" s="139" t="s">
        <v>385</v>
      </c>
      <c r="H113" s="139">
        <v>11.615702240215359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46411589.932409227</v>
      </c>
      <c r="AL113" s="148" t="s">
        <v>391</v>
      </c>
    </row>
    <row r="114" spans="1:38" s="2" customFormat="1" ht="26.25" customHeight="1" thickBot="1" x14ac:dyDescent="0.25">
      <c r="A114" s="63" t="s">
        <v>235</v>
      </c>
      <c r="B114" s="78" t="s">
        <v>240</v>
      </c>
      <c r="C114" s="79" t="s">
        <v>357</v>
      </c>
      <c r="D114" s="65"/>
      <c r="E114" s="139" t="s">
        <v>390</v>
      </c>
      <c r="F114" s="139" t="s">
        <v>385</v>
      </c>
      <c r="G114" s="139" t="s">
        <v>385</v>
      </c>
      <c r="H114" s="139" t="s">
        <v>390</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390</v>
      </c>
      <c r="AL114" s="148" t="s">
        <v>390</v>
      </c>
    </row>
    <row r="115" spans="1:38" s="2" customFormat="1" ht="26.25" customHeight="1" thickBot="1" x14ac:dyDescent="0.25">
      <c r="A115" s="63" t="s">
        <v>235</v>
      </c>
      <c r="B115" s="78" t="s">
        <v>241</v>
      </c>
      <c r="C115" s="79" t="s">
        <v>242</v>
      </c>
      <c r="D115" s="65"/>
      <c r="E115" s="139">
        <v>0.17793197002662661</v>
      </c>
      <c r="F115" s="139" t="s">
        <v>385</v>
      </c>
      <c r="G115" s="139" t="s">
        <v>385</v>
      </c>
      <c r="H115" s="139">
        <v>0.35586394005325322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4448299.2506656647</v>
      </c>
      <c r="AL115" s="148" t="s">
        <v>391</v>
      </c>
    </row>
    <row r="116" spans="1:38" s="2" customFormat="1" ht="26.25" customHeight="1" thickBot="1" x14ac:dyDescent="0.25">
      <c r="A116" s="63" t="s">
        <v>235</v>
      </c>
      <c r="B116" s="63" t="s">
        <v>243</v>
      </c>
      <c r="C116" s="69" t="s">
        <v>379</v>
      </c>
      <c r="D116" s="65"/>
      <c r="E116" s="139">
        <v>0.84172040050232155</v>
      </c>
      <c r="F116" s="139" t="s">
        <v>392</v>
      </c>
      <c r="G116" s="139" t="s">
        <v>385</v>
      </c>
      <c r="H116" s="139">
        <v>1.135313458060706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8077931.3191529671</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0.127678721</v>
      </c>
      <c r="J119" s="139">
        <v>2.2953411199999998</v>
      </c>
      <c r="K119" s="139">
        <v>1.8639472800000001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1350180</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0.12994105</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1350180</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5.6377424999999998E-6</v>
      </c>
      <c r="AD122" s="139" t="s">
        <v>385</v>
      </c>
      <c r="AE122" s="137"/>
      <c r="AF122" s="140" t="s">
        <v>385</v>
      </c>
      <c r="AG122" s="140" t="s">
        <v>385</v>
      </c>
      <c r="AH122" s="140" t="s">
        <v>385</v>
      </c>
      <c r="AI122" s="140" t="s">
        <v>385</v>
      </c>
      <c r="AJ122" s="140" t="s">
        <v>385</v>
      </c>
      <c r="AK122" s="140">
        <v>19443</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0.70210416932673869</v>
      </c>
      <c r="G125" s="136" t="s">
        <v>385</v>
      </c>
      <c r="H125" s="136" t="s">
        <v>393</v>
      </c>
      <c r="I125" s="136">
        <v>1.298067078E-4</v>
      </c>
      <c r="J125" s="136">
        <v>8.6144451539999997E-4</v>
      </c>
      <c r="K125" s="136">
        <v>1.8212274457999999E-3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44.360990507666138</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0.27251520000000001</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1135.48</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2.5968556585540429E-2</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0.77766800470067599</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1.9300802099999998E-3</v>
      </c>
      <c r="F130" s="136">
        <v>1.6416774200000001E-2</v>
      </c>
      <c r="G130" s="136">
        <v>1.0426870099999999E-4</v>
      </c>
      <c r="H130" s="136" t="s">
        <v>393</v>
      </c>
      <c r="I130" s="136">
        <v>8.8739320000000007E-6</v>
      </c>
      <c r="J130" s="136">
        <v>1.5529380999999999E-5</v>
      </c>
      <c r="K130" s="136">
        <v>2.2184829999999997E-5</v>
      </c>
      <c r="L130" s="136">
        <v>3.1058762000000008E-7</v>
      </c>
      <c r="M130" s="136">
        <v>1.5529380999999999E-4</v>
      </c>
      <c r="N130" s="136">
        <v>2.8840278999999994E-3</v>
      </c>
      <c r="O130" s="136">
        <v>2.2184829999999999E-4</v>
      </c>
      <c r="P130" s="136">
        <v>1.2423504799999999E-4</v>
      </c>
      <c r="Q130" s="136">
        <v>3.5495728000000003E-5</v>
      </c>
      <c r="R130" s="136" t="s">
        <v>393</v>
      </c>
      <c r="S130" s="136" t="s">
        <v>393</v>
      </c>
      <c r="T130" s="136">
        <v>3.1058761999999999E-4</v>
      </c>
      <c r="U130" s="136" t="s">
        <v>393</v>
      </c>
      <c r="V130" s="136" t="s">
        <v>393</v>
      </c>
      <c r="W130" s="136">
        <v>0.77646904999999988</v>
      </c>
      <c r="X130" s="136" t="s">
        <v>393</v>
      </c>
      <c r="Y130" s="136" t="s">
        <v>393</v>
      </c>
      <c r="Z130" s="136" t="s">
        <v>393</v>
      </c>
      <c r="AA130" s="136" t="s">
        <v>393</v>
      </c>
      <c r="AB130" s="136">
        <v>4.4369659999999994E-5</v>
      </c>
      <c r="AC130" s="136">
        <v>4.4369659999999997E-3</v>
      </c>
      <c r="AD130" s="136" t="s">
        <v>385</v>
      </c>
      <c r="AE130" s="137"/>
      <c r="AF130" s="138" t="s">
        <v>385</v>
      </c>
      <c r="AG130" s="138" t="s">
        <v>385</v>
      </c>
      <c r="AH130" s="138" t="s">
        <v>385</v>
      </c>
      <c r="AI130" s="138" t="s">
        <v>385</v>
      </c>
      <c r="AJ130" s="138" t="s">
        <v>385</v>
      </c>
      <c r="AK130" s="138">
        <v>2.2184829999999995</v>
      </c>
      <c r="AL130" s="147" t="s">
        <v>396</v>
      </c>
    </row>
    <row r="131" spans="1:38" s="2" customFormat="1" ht="26.25" customHeight="1" thickBot="1" x14ac:dyDescent="0.25">
      <c r="A131" s="63" t="s">
        <v>260</v>
      </c>
      <c r="B131" s="67" t="s">
        <v>274</v>
      </c>
      <c r="C131" s="75" t="s">
        <v>275</v>
      </c>
      <c r="D131" s="65"/>
      <c r="E131" s="136">
        <v>9.4783194000000004E-4</v>
      </c>
      <c r="F131" s="136">
        <v>3.6860131000000004E-4</v>
      </c>
      <c r="G131" s="136">
        <v>4.633845039999998E-5</v>
      </c>
      <c r="H131" s="136" t="s">
        <v>393</v>
      </c>
      <c r="I131" s="136" t="s">
        <v>393</v>
      </c>
      <c r="J131" s="136" t="s">
        <v>393</v>
      </c>
      <c r="K131" s="136">
        <v>1.2111185899999998E-4</v>
      </c>
      <c r="L131" s="136">
        <v>2.7855727569999994E-6</v>
      </c>
      <c r="M131" s="136">
        <v>7.8985995000000007E-4</v>
      </c>
      <c r="N131" s="136" t="s">
        <v>390</v>
      </c>
      <c r="O131" s="136">
        <v>6.3188796000000064E-5</v>
      </c>
      <c r="P131" s="136">
        <v>8.5304874600000073E-4</v>
      </c>
      <c r="Q131" s="136">
        <v>5.2657330000000052E-7</v>
      </c>
      <c r="R131" s="136">
        <v>8.4251728000000083E-6</v>
      </c>
      <c r="S131" s="136">
        <v>1.2953703180000001E-3</v>
      </c>
      <c r="T131" s="136">
        <v>1.5797199E-4</v>
      </c>
      <c r="U131" s="136" t="s">
        <v>393</v>
      </c>
      <c r="V131" s="136" t="s">
        <v>393</v>
      </c>
      <c r="W131" s="136">
        <v>1.474405239999999</v>
      </c>
      <c r="X131" s="136" t="s">
        <v>393</v>
      </c>
      <c r="Y131" s="136" t="s">
        <v>393</v>
      </c>
      <c r="Z131" s="136" t="s">
        <v>393</v>
      </c>
      <c r="AA131" s="136" t="s">
        <v>393</v>
      </c>
      <c r="AB131" s="136">
        <v>2.1062932E-8</v>
      </c>
      <c r="AC131" s="136">
        <v>5.2657330000000002E-2</v>
      </c>
      <c r="AD131" s="136">
        <v>1.0531466E-2</v>
      </c>
      <c r="AE131" s="137"/>
      <c r="AF131" s="138" t="s">
        <v>385</v>
      </c>
      <c r="AG131" s="138" t="s">
        <v>385</v>
      </c>
      <c r="AH131" s="138" t="s">
        <v>385</v>
      </c>
      <c r="AI131" s="138" t="s">
        <v>385</v>
      </c>
      <c r="AJ131" s="138" t="s">
        <v>385</v>
      </c>
      <c r="AK131" s="138">
        <v>0.52657330000000002</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1.3879799999999999E-2</v>
      </c>
      <c r="F133" s="136">
        <v>2.18712E-4</v>
      </c>
      <c r="G133" s="136">
        <v>1.9011120000000002E-3</v>
      </c>
      <c r="H133" s="136" t="s">
        <v>385</v>
      </c>
      <c r="I133" s="136">
        <v>5.8379280000000003E-4</v>
      </c>
      <c r="J133" s="136">
        <v>5.8379280000000003E-4</v>
      </c>
      <c r="K133" s="136">
        <v>6.4873344000000006E-4</v>
      </c>
      <c r="L133" s="136" t="s">
        <v>393</v>
      </c>
      <c r="M133" s="136">
        <v>2.3553599999999999E-3</v>
      </c>
      <c r="N133" s="136">
        <v>5.0522472000000002E-4</v>
      </c>
      <c r="O133" s="136">
        <v>8.4624720000000005E-5</v>
      </c>
      <c r="P133" s="136">
        <v>2.5067759999999998E-2</v>
      </c>
      <c r="Q133" s="136">
        <v>2.2897464E-4</v>
      </c>
      <c r="R133" s="136">
        <v>2.2813344E-4</v>
      </c>
      <c r="S133" s="136">
        <v>2.0912232E-4</v>
      </c>
      <c r="T133" s="136">
        <v>2.9155992E-4</v>
      </c>
      <c r="U133" s="136">
        <v>3.3277872000000004E-4</v>
      </c>
      <c r="V133" s="136">
        <v>2.6938588799999999E-3</v>
      </c>
      <c r="W133" s="136">
        <v>4.5424799999999998E-4</v>
      </c>
      <c r="X133" s="136">
        <v>2.220768E-7</v>
      </c>
      <c r="Y133" s="136">
        <v>1.2130103999999999E-7</v>
      </c>
      <c r="Z133" s="136">
        <v>1.0834656000000002E-7</v>
      </c>
      <c r="AA133" s="136">
        <v>1.1759976000000001E-7</v>
      </c>
      <c r="AB133" s="136">
        <v>5.6932416000000007E-7</v>
      </c>
      <c r="AC133" s="136">
        <v>2.5236E-3</v>
      </c>
      <c r="AD133" s="136">
        <v>6.8978399999999988E-3</v>
      </c>
      <c r="AE133" s="137"/>
      <c r="AF133" s="138" t="s">
        <v>385</v>
      </c>
      <c r="AG133" s="138" t="s">
        <v>385</v>
      </c>
      <c r="AH133" s="138" t="s">
        <v>385</v>
      </c>
      <c r="AI133" s="138" t="s">
        <v>385</v>
      </c>
      <c r="AJ133" s="138" t="s">
        <v>385</v>
      </c>
      <c r="AK133" s="138">
        <v>16824</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5.6326010000000001E-3</v>
      </c>
      <c r="F136" s="136">
        <v>0.20555758699999996</v>
      </c>
      <c r="G136" s="136">
        <v>3.9023919999999998E-3</v>
      </c>
      <c r="H136" s="136">
        <v>0.77542652599999973</v>
      </c>
      <c r="I136" s="136">
        <v>1.1093380000000001E-3</v>
      </c>
      <c r="J136" s="136">
        <v>1.1093380000000001E-3</v>
      </c>
      <c r="K136" s="136">
        <v>1.109341E-3</v>
      </c>
      <c r="L136" s="136" t="s">
        <v>393</v>
      </c>
      <c r="M136" s="136">
        <v>6.3836919999999998E-3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362142</v>
      </c>
      <c r="AL136" s="147" t="s">
        <v>443</v>
      </c>
    </row>
    <row r="137" spans="1:38" s="2" customFormat="1" ht="26.25" customHeight="1" thickBot="1" x14ac:dyDescent="0.25">
      <c r="A137" s="63" t="s">
        <v>260</v>
      </c>
      <c r="B137" s="63" t="s">
        <v>286</v>
      </c>
      <c r="C137" s="64" t="s">
        <v>287</v>
      </c>
      <c r="D137" s="65"/>
      <c r="E137" s="136">
        <v>2.1257999999999999E-5</v>
      </c>
      <c r="F137" s="136">
        <v>1.49741356627417E-2</v>
      </c>
      <c r="G137" s="136">
        <v>7.5380000000000005E-6</v>
      </c>
      <c r="H137" s="136">
        <v>3.1678380000000001E-3</v>
      </c>
      <c r="I137" s="136">
        <v>2.1280000000000002E-6</v>
      </c>
      <c r="J137" s="136">
        <v>2.1280000000000002E-6</v>
      </c>
      <c r="K137" s="136">
        <v>2.1280000000000002E-6</v>
      </c>
      <c r="L137" s="136" t="s">
        <v>393</v>
      </c>
      <c r="M137" s="136">
        <v>7.7349999999999996E-6</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188578</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0.18757079000000002</v>
      </c>
      <c r="J139" s="136">
        <v>0.18757079000000002</v>
      </c>
      <c r="K139" s="136">
        <v>0.18757079000000002</v>
      </c>
      <c r="L139" s="136" t="s">
        <v>393</v>
      </c>
      <c r="M139" s="136" t="s">
        <v>393</v>
      </c>
      <c r="N139" s="136">
        <v>5.4253999999999999E-4</v>
      </c>
      <c r="O139" s="136">
        <v>1.0960200000000001E-3</v>
      </c>
      <c r="P139" s="136">
        <v>1.0960200000000001E-3</v>
      </c>
      <c r="Q139" s="136">
        <v>1.73839E-3</v>
      </c>
      <c r="R139" s="136">
        <v>1.66044E-3</v>
      </c>
      <c r="S139" s="136">
        <v>3.8545100000000002E-3</v>
      </c>
      <c r="T139" s="136" t="s">
        <v>393</v>
      </c>
      <c r="U139" s="136" t="s">
        <v>393</v>
      </c>
      <c r="V139" s="136" t="s">
        <v>393</v>
      </c>
      <c r="W139" s="136">
        <v>1.9022659999999998</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2768</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73.190906151245741</v>
      </c>
      <c r="F141" s="19">
        <f t="shared" ref="F141:AJ141" si="0">SUM(F14:F140)</f>
        <v>112.0781239425274</v>
      </c>
      <c r="G141" s="19">
        <f t="shared" si="0"/>
        <v>66.794142181348036</v>
      </c>
      <c r="H141" s="19">
        <f t="shared" si="0"/>
        <v>29.746066170227962</v>
      </c>
      <c r="I141" s="19">
        <f t="shared" si="0"/>
        <v>20.701352535959256</v>
      </c>
      <c r="J141" s="19">
        <f t="shared" si="0"/>
        <v>27.640391556090368</v>
      </c>
      <c r="K141" s="19">
        <f t="shared" si="0"/>
        <v>40.136087328990861</v>
      </c>
      <c r="L141" s="19">
        <f t="shared" si="0"/>
        <v>2.6503422167038257</v>
      </c>
      <c r="M141" s="19">
        <f t="shared" si="0"/>
        <v>362.81212134669653</v>
      </c>
      <c r="N141" s="19">
        <f t="shared" si="0"/>
        <v>10.517149077613675</v>
      </c>
      <c r="O141" s="19">
        <f t="shared" si="0"/>
        <v>0.86798571078808917</v>
      </c>
      <c r="P141" s="19">
        <f t="shared" si="0"/>
        <v>0.83898999038247313</v>
      </c>
      <c r="Q141" s="19">
        <f t="shared" si="0"/>
        <v>1.3036669693318002</v>
      </c>
      <c r="R141" s="19">
        <f t="shared" si="0"/>
        <v>4.0982715136937165</v>
      </c>
      <c r="S141" s="19">
        <f t="shared" si="0"/>
        <v>10.666456219820803</v>
      </c>
      <c r="T141" s="19">
        <f t="shared" si="0"/>
        <v>1.7722765562855887</v>
      </c>
      <c r="U141" s="19">
        <f t="shared" si="0"/>
        <v>2.0828556329197672</v>
      </c>
      <c r="V141" s="19">
        <f t="shared" si="0"/>
        <v>33.743119217507967</v>
      </c>
      <c r="W141" s="19">
        <f t="shared" si="0"/>
        <v>63.783776998584493</v>
      </c>
      <c r="X141" s="19">
        <f t="shared" si="0"/>
        <v>5.6546304500705675</v>
      </c>
      <c r="Y141" s="19">
        <f t="shared" si="0"/>
        <v>5.0132643423442458</v>
      </c>
      <c r="Z141" s="19">
        <f t="shared" si="0"/>
        <v>2.4785771768080411</v>
      </c>
      <c r="AA141" s="19">
        <f t="shared" si="0"/>
        <v>2.9622041681606044</v>
      </c>
      <c r="AB141" s="19">
        <f t="shared" si="0"/>
        <v>31.687048605160275</v>
      </c>
      <c r="AC141" s="19">
        <f t="shared" si="0"/>
        <v>3.3025860243743526</v>
      </c>
      <c r="AD141" s="19">
        <f t="shared" si="0"/>
        <v>19.849549129569645</v>
      </c>
      <c r="AE141" s="55"/>
      <c r="AF141" s="19">
        <f t="shared" si="0"/>
        <v>130789.7822906037</v>
      </c>
      <c r="AG141" s="19">
        <f t="shared" si="0"/>
        <v>148856.4269533052</v>
      </c>
      <c r="AH141" s="19">
        <f t="shared" si="0"/>
        <v>136007.96068460902</v>
      </c>
      <c r="AI141" s="19">
        <f t="shared" si="0"/>
        <v>68763.031874018212</v>
      </c>
      <c r="AJ141" s="19">
        <f t="shared" si="0"/>
        <v>5863.3907938005559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73.190906151245741</v>
      </c>
      <c r="F152" s="13">
        <f t="shared" ref="F152:AD152" si="1">SUM(F$141, F$151, IF(AND(ISNUMBER(SEARCH($B$4,"AT|BE|CH|GB|IE|LT|LU|NL")),SUM(F$143:F$149)&gt;0),SUM(F$143:F$149)-SUM(F$27:F$33),0))</f>
        <v>112.0781239425274</v>
      </c>
      <c r="G152" s="13">
        <f t="shared" si="1"/>
        <v>66.794142181348036</v>
      </c>
      <c r="H152" s="13">
        <f t="shared" si="1"/>
        <v>29.746066170227962</v>
      </c>
      <c r="I152" s="13">
        <f t="shared" si="1"/>
        <v>20.701352535959256</v>
      </c>
      <c r="J152" s="13">
        <f t="shared" si="1"/>
        <v>27.640391556090368</v>
      </c>
      <c r="K152" s="13">
        <f t="shared" si="1"/>
        <v>40.136087328990861</v>
      </c>
      <c r="L152" s="13">
        <f t="shared" si="1"/>
        <v>2.6503422167038257</v>
      </c>
      <c r="M152" s="13">
        <f t="shared" si="1"/>
        <v>362.81212134669653</v>
      </c>
      <c r="N152" s="13">
        <f t="shared" si="1"/>
        <v>10.517149077613675</v>
      </c>
      <c r="O152" s="13">
        <f t="shared" si="1"/>
        <v>0.86798571078808917</v>
      </c>
      <c r="P152" s="13">
        <f t="shared" si="1"/>
        <v>0.83898999038247313</v>
      </c>
      <c r="Q152" s="13">
        <f t="shared" si="1"/>
        <v>1.3036669693318002</v>
      </c>
      <c r="R152" s="13">
        <f t="shared" si="1"/>
        <v>4.0982715136937165</v>
      </c>
      <c r="S152" s="13">
        <f t="shared" si="1"/>
        <v>10.666456219820803</v>
      </c>
      <c r="T152" s="13">
        <f t="shared" si="1"/>
        <v>1.7722765562855887</v>
      </c>
      <c r="U152" s="13">
        <f t="shared" si="1"/>
        <v>2.0828556329197672</v>
      </c>
      <c r="V152" s="13">
        <f t="shared" si="1"/>
        <v>33.743119217507967</v>
      </c>
      <c r="W152" s="13">
        <f t="shared" si="1"/>
        <v>63.783776998584493</v>
      </c>
      <c r="X152" s="13">
        <f t="shared" si="1"/>
        <v>5.6546304500705675</v>
      </c>
      <c r="Y152" s="13">
        <f t="shared" si="1"/>
        <v>5.0132643423442458</v>
      </c>
      <c r="Z152" s="13">
        <f t="shared" si="1"/>
        <v>2.4785771768080411</v>
      </c>
      <c r="AA152" s="13">
        <f t="shared" si="1"/>
        <v>2.9622041681606044</v>
      </c>
      <c r="AB152" s="13">
        <f t="shared" si="1"/>
        <v>31.687048605160275</v>
      </c>
      <c r="AC152" s="13">
        <f t="shared" si="1"/>
        <v>3.3025860243743526</v>
      </c>
      <c r="AD152" s="13">
        <f t="shared" si="1"/>
        <v>19.849549129569645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73.190906151245741</v>
      </c>
      <c r="F154" s="13">
        <f>SUM(F$141, F$153, -1 * IF(OR($B$6=2005,$B$6&gt;=2020),SUM(F$99:F$122),0), IF(AND(ISNUMBER(SEARCH($B$4,"AT|BE|CH|GB|IE|LT|LU|NL")),SUM(F$143:F$149)&gt;0),SUM(F$143:F$149)-SUM(F$27:F$33),0))</f>
        <v>112.0781239425274</v>
      </c>
      <c r="G154" s="13">
        <f>SUM(G$141, G$153, IF(AND(ISNUMBER(SEARCH($B$4,"AT|BE|CH|GB|IE|LT|LU|NL")),SUM(G$143:G$149)&gt;0),SUM(G$143:G$149)-SUM(G$27:G$33),0))</f>
        <v>66.794142181348036</v>
      </c>
      <c r="H154" s="13">
        <f>SUM(H$141, H$153, IF(AND(ISNUMBER(SEARCH($B$4,"AT|BE|CH|GB|IE|LT|LU|NL")),SUM(H$143:H$149)&gt;0),SUM(H$143:H$149)-SUM(H$27:H$33),0))</f>
        <v>29.746066170227962</v>
      </c>
      <c r="I154" s="13">
        <f t="shared" ref="I154:AD154" si="2">SUM(I$141, I$153, IF(AND(ISNUMBER(SEARCH($B$4,"AT|BE|CH|GB|IE|LT|LU|NL")),SUM(I$143:I$149)&gt;0),SUM(I$143:I$149)-SUM(I$27:I$33),0))</f>
        <v>20.701352535959256</v>
      </c>
      <c r="J154" s="13">
        <f t="shared" si="2"/>
        <v>27.640391556090368</v>
      </c>
      <c r="K154" s="13">
        <f t="shared" si="2"/>
        <v>40.136087328990861</v>
      </c>
      <c r="L154" s="13">
        <f t="shared" si="2"/>
        <v>2.6503422167038257</v>
      </c>
      <c r="M154" s="13">
        <f t="shared" si="2"/>
        <v>362.81212134669653</v>
      </c>
      <c r="N154" s="13">
        <f t="shared" si="2"/>
        <v>10.517149077613675</v>
      </c>
      <c r="O154" s="13">
        <f t="shared" si="2"/>
        <v>0.86798571078808917</v>
      </c>
      <c r="P154" s="13">
        <f t="shared" si="2"/>
        <v>0.83898999038247313</v>
      </c>
      <c r="Q154" s="13">
        <f t="shared" si="2"/>
        <v>1.3036669693318002</v>
      </c>
      <c r="R154" s="13">
        <f t="shared" si="2"/>
        <v>4.0982715136937165</v>
      </c>
      <c r="S154" s="13">
        <f t="shared" si="2"/>
        <v>10.666456219820803</v>
      </c>
      <c r="T154" s="13">
        <f t="shared" si="2"/>
        <v>1.7722765562855887</v>
      </c>
      <c r="U154" s="13">
        <f t="shared" si="2"/>
        <v>2.0828556329197672</v>
      </c>
      <c r="V154" s="13">
        <f t="shared" si="2"/>
        <v>33.743119217507967</v>
      </c>
      <c r="W154" s="13">
        <f t="shared" si="2"/>
        <v>63.783776998584493</v>
      </c>
      <c r="X154" s="13">
        <f t="shared" si="2"/>
        <v>5.6546304500705675</v>
      </c>
      <c r="Y154" s="13">
        <f t="shared" si="2"/>
        <v>5.0132643423442458</v>
      </c>
      <c r="Z154" s="13">
        <f t="shared" si="2"/>
        <v>2.4785771768080411</v>
      </c>
      <c r="AA154" s="13">
        <f t="shared" si="2"/>
        <v>2.9622041681606044</v>
      </c>
      <c r="AB154" s="13">
        <f t="shared" si="2"/>
        <v>31.687048605160275</v>
      </c>
      <c r="AC154" s="13">
        <f t="shared" si="2"/>
        <v>3.3025860243743526</v>
      </c>
      <c r="AD154" s="13">
        <f t="shared" si="2"/>
        <v>19.849549129569645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0.54411494157481177</v>
      </c>
      <c r="F157" s="22">
        <v>1.8829348097619729E-3</v>
      </c>
      <c r="G157" s="22">
        <v>3.326592391981751E-2</v>
      </c>
      <c r="H157" s="22" t="s">
        <v>393</v>
      </c>
      <c r="I157" s="22">
        <v>1.0174312750408534E-2</v>
      </c>
      <c r="J157" s="22">
        <v>1.0174312750408534E-2</v>
      </c>
      <c r="K157" s="22">
        <v>1.0174312750408534E-2</v>
      </c>
      <c r="L157" s="22">
        <v>4.8836701201960967E-3</v>
      </c>
      <c r="M157" s="22">
        <v>0.17775266940116594</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1714.7720068583135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9.7700848459516005E-3</v>
      </c>
      <c r="F158" s="22">
        <v>1.5270012719578632E-4</v>
      </c>
      <c r="G158" s="22">
        <v>7.0422868382599994E-4</v>
      </c>
      <c r="H158" s="22" t="s">
        <v>393</v>
      </c>
      <c r="I158" s="22">
        <v>9.0232852135511011E-4</v>
      </c>
      <c r="J158" s="22">
        <v>9.0232852135511011E-4</v>
      </c>
      <c r="K158" s="22">
        <v>9.0232852135511011E-4</v>
      </c>
      <c r="L158" s="22">
        <v>4.3311769025045283E-4</v>
      </c>
      <c r="M158" s="22">
        <v>5.6488172845455327E-2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36.294579142162632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0.5881372500613391</v>
      </c>
      <c r="F163" s="23">
        <v>0.176285</v>
      </c>
      <c r="G163" s="23">
        <v>1.339766E-2</v>
      </c>
      <c r="H163" s="23">
        <v>1.516051E-2</v>
      </c>
      <c r="I163" s="23">
        <v>2.5144062087094343</v>
      </c>
      <c r="J163" s="23">
        <v>3.0731631439781979</v>
      </c>
      <c r="K163" s="23">
        <v>4.7494339497844864</v>
      </c>
      <c r="L163" s="23">
        <v>0.22629655878384908</v>
      </c>
      <c r="M163" s="23">
        <v>20.976895252187767</v>
      </c>
      <c r="N163" s="23" t="s">
        <v>393</v>
      </c>
      <c r="O163" s="23" t="s">
        <v>393</v>
      </c>
      <c r="P163" s="23" t="s">
        <v>393</v>
      </c>
      <c r="Q163" s="23" t="s">
        <v>393</v>
      </c>
      <c r="R163" s="23" t="s">
        <v>393</v>
      </c>
      <c r="S163" s="23" t="s">
        <v>393</v>
      </c>
      <c r="T163" s="23" t="s">
        <v>393</v>
      </c>
      <c r="U163" s="23" t="s">
        <v>393</v>
      </c>
      <c r="V163" s="23" t="s">
        <v>393</v>
      </c>
      <c r="W163" s="23">
        <v>1.3968923381719081</v>
      </c>
      <c r="X163" s="23">
        <v>8.3813540290314473E-2</v>
      </c>
      <c r="Y163" s="23">
        <v>0.11175138705375263</v>
      </c>
      <c r="Z163" s="23">
        <v>4.7494339497844873E-2</v>
      </c>
      <c r="AA163" s="23">
        <v>3.2128523777953881E-2</v>
      </c>
      <c r="AB163" s="23">
        <v>0.27518779061986587</v>
      </c>
      <c r="AC163" s="23">
        <v>2.4585305151825578E-2</v>
      </c>
      <c r="AD163" s="23">
        <v>0.16762708058062895</v>
      </c>
      <c r="AE163" s="58"/>
      <c r="AF163" s="23" t="s">
        <v>390</v>
      </c>
      <c r="AG163" s="23" t="s">
        <v>390</v>
      </c>
      <c r="AH163" s="23" t="s">
        <v>390</v>
      </c>
      <c r="AI163" s="23" t="s">
        <v>390</v>
      </c>
      <c r="AJ163" s="23" t="s">
        <v>390</v>
      </c>
      <c r="AK163" s="23">
        <v>279.37846763438159</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418" priority="15" stopIfTrue="1" operator="equal">
      <formula>"NO"</formula>
    </cfRule>
    <cfRule type="cellIs" dxfId="417" priority="16" stopIfTrue="1" operator="equal">
      <formula>"NA"</formula>
    </cfRule>
    <cfRule type="cellIs" dxfId="416" priority="17" stopIfTrue="1" operator="equal">
      <formula>"IE"</formula>
    </cfRule>
    <cfRule type="cellIs" dxfId="415" priority="18" stopIfTrue="1" operator="equal">
      <formula>"NE"</formula>
    </cfRule>
  </conditionalFormatting>
  <conditionalFormatting sqref="AL37:AL38">
    <cfRule type="cellIs" dxfId="414" priority="9" stopIfTrue="1" operator="equal">
      <formula>"NO"</formula>
    </cfRule>
    <cfRule type="cellIs" dxfId="413" priority="10" stopIfTrue="1" operator="equal">
      <formula>"NA"</formula>
    </cfRule>
    <cfRule type="cellIs" dxfId="412" priority="11" stopIfTrue="1" operator="equal">
      <formula>"IE"</formula>
    </cfRule>
    <cfRule type="cellIs" dxfId="411" priority="12" stopIfTrue="1" operator="equal">
      <formula>"NE"</formula>
    </cfRule>
  </conditionalFormatting>
  <conditionalFormatting sqref="E14:AK140">
    <cfRule type="cellIs" dxfId="410" priority="5" stopIfTrue="1" operator="equal">
      <formula>"NO"</formula>
    </cfRule>
    <cfRule type="cellIs" dxfId="409" priority="6" stopIfTrue="1" operator="equal">
      <formula>"NA"</formula>
    </cfRule>
    <cfRule type="cellIs" dxfId="408" priority="7" stopIfTrue="1" operator="equal">
      <formula>"IE"</formula>
    </cfRule>
    <cfRule type="cellIs" dxfId="407" priority="8" stopIfTrue="1" operator="equal">
      <formula>"NE"</formula>
    </cfRule>
  </conditionalFormatting>
  <conditionalFormatting sqref="E157:AD164 E143:AD149 E14:AD141">
    <cfRule type="cellIs" dxfId="406" priority="4" operator="equal">
      <formula>0</formula>
    </cfRule>
  </conditionalFormatting>
  <conditionalFormatting sqref="AF14:AK140">
    <cfRule type="cellIs" dxfId="405" priority="3" operator="equal">
      <formula>0</formula>
    </cfRule>
  </conditionalFormatting>
  <conditionalFormatting sqref="E157:AD164 AF157:AK164 E143:AD149 AF143:AK149">
    <cfRule type="cellIs" dxfId="404" priority="2" operator="equal">
      <formula>0</formula>
    </cfRule>
  </conditionalFormatting>
  <conditionalFormatting sqref="AF37:AK38">
    <cfRule type="cellIs" dxfId="403"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dimension ref="A1:AL170"/>
  <sheetViews>
    <sheetView zoomScale="60" zoomScaleNormal="6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2014</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7.0565106899999996</v>
      </c>
      <c r="F14" s="136">
        <v>0.16779195899999999</v>
      </c>
      <c r="G14" s="136">
        <v>29.253554175999998</v>
      </c>
      <c r="H14" s="136" t="s">
        <v>390</v>
      </c>
      <c r="I14" s="136">
        <v>0.35065646700000008</v>
      </c>
      <c r="J14" s="136">
        <v>0.42824316300000009</v>
      </c>
      <c r="K14" s="136">
        <v>0.55445377800000006</v>
      </c>
      <c r="L14" s="136" t="s">
        <v>393</v>
      </c>
      <c r="M14" s="136">
        <v>1.6861799260000001</v>
      </c>
      <c r="N14" s="136">
        <v>0.57764249140567747</v>
      </c>
      <c r="O14" s="136">
        <v>6.8875505752704194E-2</v>
      </c>
      <c r="P14" s="136">
        <v>0.10522600614293694</v>
      </c>
      <c r="Q14" s="136">
        <v>0.49913573043471171</v>
      </c>
      <c r="R14" s="136">
        <v>0.33321170008123924</v>
      </c>
      <c r="S14" s="136">
        <v>0.22221566971806303</v>
      </c>
      <c r="T14" s="136">
        <v>0.4683041835149882</v>
      </c>
      <c r="U14" s="136">
        <v>1.4336380826996862</v>
      </c>
      <c r="V14" s="136">
        <v>1.4105566576106026</v>
      </c>
      <c r="W14" s="136">
        <v>1.3533307105854635</v>
      </c>
      <c r="X14" s="136">
        <v>9.4385004419071238E-4</v>
      </c>
      <c r="Y14" s="136">
        <v>2.075072186655611E-3</v>
      </c>
      <c r="Z14" s="136">
        <v>1.7524772444040223E-3</v>
      </c>
      <c r="AA14" s="136">
        <v>1.2406136070612243E-4</v>
      </c>
      <c r="AB14" s="136">
        <v>4.8954608359564672E-3</v>
      </c>
      <c r="AC14" s="136">
        <v>0.69731414328059316</v>
      </c>
      <c r="AD14" s="136">
        <v>1.1231701549544788</v>
      </c>
      <c r="AE14" s="137"/>
      <c r="AF14" s="138">
        <v>210.27804084399997</v>
      </c>
      <c r="AG14" s="138">
        <v>37326.159580966661</v>
      </c>
      <c r="AH14" s="138">
        <v>12489.388576899997</v>
      </c>
      <c r="AI14" s="138">
        <v>4688.7508176233059</v>
      </c>
      <c r="AJ14" s="138">
        <v>2122.1175380780396</v>
      </c>
      <c r="AK14" s="138" t="s">
        <v>385</v>
      </c>
      <c r="AL14" s="147" t="s">
        <v>395</v>
      </c>
    </row>
    <row r="15" spans="1:38" s="1" customFormat="1" ht="26.25" customHeight="1" thickBot="1" x14ac:dyDescent="0.25">
      <c r="A15" s="63" t="s">
        <v>53</v>
      </c>
      <c r="B15" s="63" t="s">
        <v>54</v>
      </c>
      <c r="C15" s="64" t="s">
        <v>55</v>
      </c>
      <c r="D15" s="65"/>
      <c r="E15" s="136">
        <v>1.168669924</v>
      </c>
      <c r="F15" s="136">
        <v>1.0975256809999998</v>
      </c>
      <c r="G15" s="136">
        <v>1.0278937800000001</v>
      </c>
      <c r="H15" s="136">
        <v>2.265118E-3</v>
      </c>
      <c r="I15" s="136">
        <v>4.5640555000000006E-2</v>
      </c>
      <c r="J15" s="136">
        <v>4.9394174000000006E-2</v>
      </c>
      <c r="K15" s="136">
        <v>4.9656107999999997E-2</v>
      </c>
      <c r="L15" s="136">
        <v>8.3978621200000002E-3</v>
      </c>
      <c r="M15" s="136">
        <v>0.107381158</v>
      </c>
      <c r="N15" s="136">
        <v>4.8533844022179157E-3</v>
      </c>
      <c r="O15" s="136">
        <v>3.7333726170907038E-4</v>
      </c>
      <c r="P15" s="136">
        <v>2.0906886655707943E-4</v>
      </c>
      <c r="Q15" s="136">
        <v>5.9733961873451262E-5</v>
      </c>
      <c r="R15" s="136" t="s">
        <v>392</v>
      </c>
      <c r="S15" s="136" t="s">
        <v>392</v>
      </c>
      <c r="T15" s="136">
        <v>5.2267216639269862E-4</v>
      </c>
      <c r="U15" s="136" t="s">
        <v>392</v>
      </c>
      <c r="V15" s="136" t="s">
        <v>392</v>
      </c>
      <c r="W15" s="136">
        <v>1.3066804159817462</v>
      </c>
      <c r="X15" s="136" t="s">
        <v>393</v>
      </c>
      <c r="Y15" s="136" t="s">
        <v>393</v>
      </c>
      <c r="Z15" s="136" t="s">
        <v>393</v>
      </c>
      <c r="AA15" s="136" t="s">
        <v>393</v>
      </c>
      <c r="AB15" s="136">
        <v>7.4667452341814086E-2</v>
      </c>
      <c r="AC15" s="136">
        <v>7.4667452341814081E-3</v>
      </c>
      <c r="AD15" s="136" t="s">
        <v>385</v>
      </c>
      <c r="AE15" s="137"/>
      <c r="AF15" s="138">
        <v>15698.767728945002</v>
      </c>
      <c r="AG15" s="138">
        <v>1278.4235750000003</v>
      </c>
      <c r="AH15" s="138">
        <v>5209.2407356599997</v>
      </c>
      <c r="AI15" s="138" t="s">
        <v>390</v>
      </c>
      <c r="AJ15" s="138">
        <v>13.881732384170073</v>
      </c>
      <c r="AK15" s="138">
        <v>3.733372617090704</v>
      </c>
      <c r="AL15" s="147" t="s">
        <v>396</v>
      </c>
    </row>
    <row r="16" spans="1:38" s="1" customFormat="1" ht="26.25" customHeight="1" thickBot="1" x14ac:dyDescent="0.25">
      <c r="A16" s="63" t="s">
        <v>53</v>
      </c>
      <c r="B16" s="63" t="s">
        <v>56</v>
      </c>
      <c r="C16" s="64" t="s">
        <v>57</v>
      </c>
      <c r="D16" s="65"/>
      <c r="E16" s="136">
        <v>0.55142511699999996</v>
      </c>
      <c r="F16" s="136">
        <v>0.32726755000000002</v>
      </c>
      <c r="G16" s="136">
        <v>0.20544789199999999</v>
      </c>
      <c r="H16" s="136">
        <v>3.1177417999999998E-2</v>
      </c>
      <c r="I16" s="136">
        <v>0.17031678000000003</v>
      </c>
      <c r="J16" s="136">
        <v>0.28749447</v>
      </c>
      <c r="K16" s="136">
        <v>0.43311214100000001</v>
      </c>
      <c r="L16" s="136">
        <v>8.175205440000001E-2</v>
      </c>
      <c r="M16" s="136">
        <v>14.547113489999999</v>
      </c>
      <c r="N16" s="136">
        <v>0.17389394971185998</v>
      </c>
      <c r="O16" s="136">
        <v>9.9367971263919982E-3</v>
      </c>
      <c r="P16" s="136">
        <v>0.18631494611984997</v>
      </c>
      <c r="Q16" s="136">
        <v>6.8315480243944987E-2</v>
      </c>
      <c r="R16" s="136">
        <v>3.5399839762771494E-2</v>
      </c>
      <c r="S16" s="136">
        <v>0.15526245509987499</v>
      </c>
      <c r="T16" s="136">
        <v>3.2294590660773996E-2</v>
      </c>
      <c r="U16" s="136">
        <v>1.8010444791585499E-2</v>
      </c>
      <c r="V16" s="136">
        <v>0.28568291738376994</v>
      </c>
      <c r="W16" s="136">
        <v>0.16147295330386999</v>
      </c>
      <c r="X16" s="136">
        <v>1.8010444791585496E-3</v>
      </c>
      <c r="Y16" s="136">
        <v>1.8631494611984997E-5</v>
      </c>
      <c r="Z16" s="136">
        <v>6.210498203994999E-6</v>
      </c>
      <c r="AA16" s="136">
        <v>6.210498203994999E-6</v>
      </c>
      <c r="AB16" s="136">
        <v>1.8320969701785246E-3</v>
      </c>
      <c r="AC16" s="136" t="s">
        <v>385</v>
      </c>
      <c r="AD16" s="136" t="s">
        <v>385</v>
      </c>
      <c r="AE16" s="137"/>
      <c r="AF16" s="138">
        <v>9.0661570000000011E-2</v>
      </c>
      <c r="AG16" s="138">
        <v>6209.1199424249999</v>
      </c>
      <c r="AH16" s="138">
        <v>1.2875999999999999</v>
      </c>
      <c r="AI16" s="138" t="s">
        <v>390</v>
      </c>
      <c r="AJ16" s="138" t="s">
        <v>390</v>
      </c>
      <c r="AK16" s="138" t="s">
        <v>385</v>
      </c>
      <c r="AL16" s="147" t="s">
        <v>49</v>
      </c>
    </row>
    <row r="17" spans="1:38" s="2" customFormat="1" ht="26.25" customHeight="1" thickBot="1" x14ac:dyDescent="0.25">
      <c r="A17" s="63" t="s">
        <v>53</v>
      </c>
      <c r="B17" s="63" t="s">
        <v>58</v>
      </c>
      <c r="C17" s="64" t="s">
        <v>59</v>
      </c>
      <c r="D17" s="65"/>
      <c r="E17" s="136">
        <v>3.0679879639999998</v>
      </c>
      <c r="F17" s="136">
        <v>6.1234400000000001E-2</v>
      </c>
      <c r="G17" s="136">
        <v>2.790106631</v>
      </c>
      <c r="H17" s="136" t="s">
        <v>390</v>
      </c>
      <c r="I17" s="136">
        <v>6.1566139000000006E-2</v>
      </c>
      <c r="J17" s="136">
        <v>7.2509983E-2</v>
      </c>
      <c r="K17" s="136">
        <v>8.8956938999999999E-2</v>
      </c>
      <c r="L17" s="136" t="s">
        <v>393</v>
      </c>
      <c r="M17" s="136">
        <v>0.52204787799999997</v>
      </c>
      <c r="N17" s="136">
        <v>1.3748972591298101</v>
      </c>
      <c r="O17" s="136">
        <v>1.8480376671456796E-2</v>
      </c>
      <c r="P17" s="136">
        <v>8.9379145886765807E-2</v>
      </c>
      <c r="Q17" s="136">
        <v>4.2579565832075193E-2</v>
      </c>
      <c r="R17" s="136">
        <v>0.13869929196680755</v>
      </c>
      <c r="S17" s="136">
        <v>0.17957547549657107</v>
      </c>
      <c r="T17" s="136">
        <v>0.13356966876357937</v>
      </c>
      <c r="U17" s="136">
        <v>1.936140536239692E-2</v>
      </c>
      <c r="V17" s="136">
        <v>2.0631018923023281</v>
      </c>
      <c r="W17" s="136">
        <v>2.0906330816418532</v>
      </c>
      <c r="X17" s="136">
        <v>0.47790123230923659</v>
      </c>
      <c r="Y17" s="136">
        <v>0.64901249627023938</v>
      </c>
      <c r="Z17" s="136">
        <v>0.26011457010284966</v>
      </c>
      <c r="AA17" s="136">
        <v>0.20645830694590842</v>
      </c>
      <c r="AB17" s="136">
        <v>1.5934866056282342</v>
      </c>
      <c r="AC17" s="136">
        <v>6.3606795720620004E-3</v>
      </c>
      <c r="AD17" s="136">
        <v>1.744057302017</v>
      </c>
      <c r="AE17" s="137"/>
      <c r="AF17" s="138">
        <v>1.3615490530000001</v>
      </c>
      <c r="AG17" s="138">
        <v>23837.285754995999</v>
      </c>
      <c r="AH17" s="138">
        <v>1849.90403064</v>
      </c>
      <c r="AI17" s="138" t="s">
        <v>390</v>
      </c>
      <c r="AJ17" s="138" t="s">
        <v>390</v>
      </c>
      <c r="AK17" s="138" t="s">
        <v>385</v>
      </c>
      <c r="AL17" s="147" t="s">
        <v>49</v>
      </c>
    </row>
    <row r="18" spans="1:38" s="2" customFormat="1" ht="26.25" customHeight="1" thickBot="1" x14ac:dyDescent="0.25">
      <c r="A18" s="63" t="s">
        <v>53</v>
      </c>
      <c r="B18" s="63" t="s">
        <v>60</v>
      </c>
      <c r="C18" s="64" t="s">
        <v>61</v>
      </c>
      <c r="D18" s="65"/>
      <c r="E18" s="136">
        <v>3.928417E-3</v>
      </c>
      <c r="F18" s="136">
        <v>2.1824300000000002E-4</v>
      </c>
      <c r="G18" s="136">
        <v>2.3839999999999999E-5</v>
      </c>
      <c r="H18" s="136" t="s">
        <v>390</v>
      </c>
      <c r="I18" s="136">
        <v>1.7791600000000002E-4</v>
      </c>
      <c r="J18" s="136">
        <v>1.9169100000000002E-4</v>
      </c>
      <c r="K18" s="136">
        <v>1.98941E-4</v>
      </c>
      <c r="L18" s="136" t="s">
        <v>393</v>
      </c>
      <c r="M18" s="136">
        <v>1.5539250000000001E-3</v>
      </c>
      <c r="N18" s="136">
        <v>6.7673966831999975E-7</v>
      </c>
      <c r="O18" s="136">
        <v>5.5364955407999983E-8</v>
      </c>
      <c r="P18" s="136">
        <v>3.3189281884799997E-5</v>
      </c>
      <c r="Q18" s="136">
        <v>6.1462296719999989E-6</v>
      </c>
      <c r="R18" s="136">
        <v>8.0068298255999986E-7</v>
      </c>
      <c r="S18" s="136">
        <v>1.6167235651199996E-7</v>
      </c>
      <c r="T18" s="136">
        <v>7.9904483855999986E-7</v>
      </c>
      <c r="U18" s="136">
        <v>3.5656032729599994E-6</v>
      </c>
      <c r="V18" s="136">
        <v>4.5113036097599986E-5</v>
      </c>
      <c r="W18" s="136">
        <v>3.1971008102399993E-5</v>
      </c>
      <c r="X18" s="136">
        <v>4.4267221526399995E-5</v>
      </c>
      <c r="Y18" s="136">
        <v>1.7836121764799995E-4</v>
      </c>
      <c r="Z18" s="136">
        <v>6.7620215231999994E-5</v>
      </c>
      <c r="AA18" s="136">
        <v>6.6389314089599995E-5</v>
      </c>
      <c r="AB18" s="136">
        <v>3.566379684959999E-4</v>
      </c>
      <c r="AC18" s="136" t="s">
        <v>393</v>
      </c>
      <c r="AD18" s="136" t="s">
        <v>393</v>
      </c>
      <c r="AE18" s="137"/>
      <c r="AF18" s="138">
        <v>8.5319999999999997E-3</v>
      </c>
      <c r="AG18" s="138" t="s">
        <v>390</v>
      </c>
      <c r="AH18" s="138">
        <v>61.459737119999986</v>
      </c>
      <c r="AI18" s="138" t="s">
        <v>390</v>
      </c>
      <c r="AJ18" s="138" t="s">
        <v>390</v>
      </c>
      <c r="AK18" s="138" t="s">
        <v>385</v>
      </c>
      <c r="AL18" s="147" t="s">
        <v>49</v>
      </c>
    </row>
    <row r="19" spans="1:38" s="2" customFormat="1" ht="26.25" customHeight="1" thickBot="1" x14ac:dyDescent="0.25">
      <c r="A19" s="63" t="s">
        <v>53</v>
      </c>
      <c r="B19" s="63" t="s">
        <v>62</v>
      </c>
      <c r="C19" s="64" t="s">
        <v>63</v>
      </c>
      <c r="D19" s="65"/>
      <c r="E19" s="136">
        <v>0.23008199300000001</v>
      </c>
      <c r="F19" s="136">
        <v>5.3668040000000019E-3</v>
      </c>
      <c r="G19" s="136">
        <v>1.2519631000000002E-2</v>
      </c>
      <c r="H19" s="136" t="s">
        <v>390</v>
      </c>
      <c r="I19" s="136">
        <v>1.0039849000000002E-2</v>
      </c>
      <c r="J19" s="136">
        <v>1.0374962000000001E-2</v>
      </c>
      <c r="K19" s="136">
        <v>1.0694442E-2</v>
      </c>
      <c r="L19" s="136" t="s">
        <v>393</v>
      </c>
      <c r="M19" s="136">
        <v>6.5136588999999995E-2</v>
      </c>
      <c r="N19" s="136">
        <v>5.8270468759705598E-3</v>
      </c>
      <c r="O19" s="136">
        <v>7.2348370608321601E-4</v>
      </c>
      <c r="P19" s="136">
        <v>2.6783623972953603E-3</v>
      </c>
      <c r="Q19" s="136">
        <v>5.2136491404264026E-4</v>
      </c>
      <c r="R19" s="136">
        <v>6.5617693307776009E-4</v>
      </c>
      <c r="S19" s="136">
        <v>1.7574086475939202E-4</v>
      </c>
      <c r="T19" s="136">
        <v>6.5690164061766405E-4</v>
      </c>
      <c r="U19" s="136">
        <v>2.7634495666024016E-4</v>
      </c>
      <c r="V19" s="136">
        <v>1.6545229041745602E-2</v>
      </c>
      <c r="W19" s="136">
        <v>1.3531692115411693</v>
      </c>
      <c r="X19" s="136">
        <v>3.5412248154776007E-3</v>
      </c>
      <c r="Y19" s="136">
        <v>1.3569540249648003E-2</v>
      </c>
      <c r="Z19" s="136">
        <v>5.1200238238216025E-3</v>
      </c>
      <c r="AA19" s="136">
        <v>5.0008418156376015E-3</v>
      </c>
      <c r="AB19" s="136">
        <v>0.10426791070458481</v>
      </c>
      <c r="AC19" s="136">
        <v>7.8321355042800002E-3</v>
      </c>
      <c r="AD19" s="136">
        <v>1.0037474448E-4</v>
      </c>
      <c r="AE19" s="137"/>
      <c r="AF19" s="138">
        <v>14.447115148000002</v>
      </c>
      <c r="AG19" s="138">
        <v>0.58139399999999997</v>
      </c>
      <c r="AH19" s="138">
        <v>4295.0115525600013</v>
      </c>
      <c r="AI19" s="138">
        <v>241.6545223</v>
      </c>
      <c r="AJ19" s="138">
        <v>68.987376000000012</v>
      </c>
      <c r="AK19" s="138">
        <v>3.8518140000000001</v>
      </c>
      <c r="AL19" s="147" t="s">
        <v>396</v>
      </c>
    </row>
    <row r="20" spans="1:38" s="2" customFormat="1" ht="26.25" customHeight="1" thickBot="1" x14ac:dyDescent="0.25">
      <c r="A20" s="63" t="s">
        <v>53</v>
      </c>
      <c r="B20" s="63" t="s">
        <v>64</v>
      </c>
      <c r="C20" s="64" t="s">
        <v>65</v>
      </c>
      <c r="D20" s="65"/>
      <c r="E20" s="136">
        <v>0.92831465099999999</v>
      </c>
      <c r="F20" s="136">
        <v>2.6405458999999999E-2</v>
      </c>
      <c r="G20" s="136">
        <v>0.22920106900000001</v>
      </c>
      <c r="H20" s="136">
        <v>2.6309789999999999E-3</v>
      </c>
      <c r="I20" s="136">
        <v>1.6350964999999999E-2</v>
      </c>
      <c r="J20" s="136">
        <v>1.6375757999999997E-2</v>
      </c>
      <c r="K20" s="136">
        <v>1.6398485000000001E-2</v>
      </c>
      <c r="L20" s="136" t="s">
        <v>393</v>
      </c>
      <c r="M20" s="136">
        <v>1.6508599039999996</v>
      </c>
      <c r="N20" s="136">
        <v>0.52900204244784266</v>
      </c>
      <c r="O20" s="136">
        <v>0.25469751999949891</v>
      </c>
      <c r="P20" s="136">
        <v>1.1851862552358802E-2</v>
      </c>
      <c r="Q20" s="136">
        <v>3.885506748853E-3</v>
      </c>
      <c r="R20" s="136">
        <v>0.45063728673179598</v>
      </c>
      <c r="S20" s="136">
        <v>0.11755626302881921</v>
      </c>
      <c r="T20" s="136">
        <v>3.9205201494896057E-2</v>
      </c>
      <c r="U20" s="136">
        <v>9.8905570964939599E-3</v>
      </c>
      <c r="V20" s="136">
        <v>10.032296167793731</v>
      </c>
      <c r="W20" s="136">
        <v>1.9600481409738422</v>
      </c>
      <c r="X20" s="136">
        <v>0.19709382762816638</v>
      </c>
      <c r="Y20" s="136">
        <v>0.31819981829459798</v>
      </c>
      <c r="Z20" s="136">
        <v>9.9753306048781992E-2</v>
      </c>
      <c r="AA20" s="136">
        <v>8.0128696794349599E-2</v>
      </c>
      <c r="AB20" s="136">
        <v>0.69517564876589588</v>
      </c>
      <c r="AC20" s="136">
        <v>9.7960020294499989E-2</v>
      </c>
      <c r="AD20" s="136">
        <v>1.1755202435339998E-3</v>
      </c>
      <c r="AE20" s="137"/>
      <c r="AF20" s="138" t="s">
        <v>390</v>
      </c>
      <c r="AG20" s="138" t="s">
        <v>390</v>
      </c>
      <c r="AH20" s="138">
        <v>1630.0943476799998</v>
      </c>
      <c r="AI20" s="138">
        <v>19592.169487839998</v>
      </c>
      <c r="AJ20" s="138" t="s">
        <v>390</v>
      </c>
      <c r="AK20" s="138" t="s">
        <v>385</v>
      </c>
      <c r="AL20" s="147" t="s">
        <v>49</v>
      </c>
    </row>
    <row r="21" spans="1:38" s="2" customFormat="1" ht="26.25" customHeight="1" thickBot="1" x14ac:dyDescent="0.25">
      <c r="A21" s="63" t="s">
        <v>53</v>
      </c>
      <c r="B21" s="63" t="s">
        <v>66</v>
      </c>
      <c r="C21" s="64" t="s">
        <v>67</v>
      </c>
      <c r="D21" s="65"/>
      <c r="E21" s="136">
        <v>0.29870687400000001</v>
      </c>
      <c r="F21" s="136">
        <v>5.7671321999999955E-2</v>
      </c>
      <c r="G21" s="136">
        <v>0.20365554399999999</v>
      </c>
      <c r="H21" s="136">
        <v>4.0456540000000001E-3</v>
      </c>
      <c r="I21" s="136">
        <v>1.5453503999999988E-2</v>
      </c>
      <c r="J21" s="136">
        <v>2.6992199999999984E-2</v>
      </c>
      <c r="K21" s="136">
        <v>4.3365055999999999E-2</v>
      </c>
      <c r="L21" s="136" t="s">
        <v>393</v>
      </c>
      <c r="M21" s="136">
        <v>0.26255571200000005</v>
      </c>
      <c r="N21" s="136">
        <v>7.3434754591932508E-2</v>
      </c>
      <c r="O21" s="136">
        <v>1.02460400048275E-3</v>
      </c>
      <c r="P21" s="136">
        <v>6.2347830569900019E-3</v>
      </c>
      <c r="Q21" s="136">
        <v>2.5430433446600007E-3</v>
      </c>
      <c r="R21" s="136">
        <v>7.4983447321875004E-3</v>
      </c>
      <c r="S21" s="136">
        <v>9.6025895873075012E-3</v>
      </c>
      <c r="T21" s="136">
        <v>7.1647357847595006E-3</v>
      </c>
      <c r="U21" s="136">
        <v>1.1920524530400003E-3</v>
      </c>
      <c r="V21" s="136">
        <v>0.11361349882687501</v>
      </c>
      <c r="W21" s="136">
        <v>0.11320151015659999</v>
      </c>
      <c r="X21" s="136">
        <v>2.7481136117350004E-2</v>
      </c>
      <c r="Y21" s="136">
        <v>4.2613659931050013E-2</v>
      </c>
      <c r="Z21" s="136">
        <v>1.6881920018200002E-2</v>
      </c>
      <c r="AA21" s="136">
        <v>1.3962018645250004E-2</v>
      </c>
      <c r="AB21" s="136">
        <v>0.10093873471185001</v>
      </c>
      <c r="AC21" s="136">
        <v>3.5327728154000007E-4</v>
      </c>
      <c r="AD21" s="136">
        <v>9.3017571088109999E-2</v>
      </c>
      <c r="AE21" s="137"/>
      <c r="AF21" s="138">
        <v>5.9970165</v>
      </c>
      <c r="AG21" s="138">
        <v>547.16119200000003</v>
      </c>
      <c r="AH21" s="138">
        <v>3517.806333720001</v>
      </c>
      <c r="AI21" s="138">
        <v>21.562252279999999</v>
      </c>
      <c r="AJ21" s="138" t="s">
        <v>390</v>
      </c>
      <c r="AK21" s="138" t="s">
        <v>385</v>
      </c>
      <c r="AL21" s="147" t="s">
        <v>49</v>
      </c>
    </row>
    <row r="22" spans="1:38" s="2" customFormat="1" ht="26.25" customHeight="1" thickBot="1" x14ac:dyDescent="0.25">
      <c r="A22" s="63" t="s">
        <v>53</v>
      </c>
      <c r="B22" s="67" t="s">
        <v>68</v>
      </c>
      <c r="C22" s="64" t="s">
        <v>69</v>
      </c>
      <c r="D22" s="65"/>
      <c r="E22" s="136">
        <v>4.4765252499999999</v>
      </c>
      <c r="F22" s="136">
        <v>0.14980405172649999</v>
      </c>
      <c r="G22" s="136">
        <v>0.38407714499999995</v>
      </c>
      <c r="H22" s="136">
        <v>6.1811199999999998E-4</v>
      </c>
      <c r="I22" s="136">
        <v>2.4042809999999999E-3</v>
      </c>
      <c r="J22" s="136">
        <v>3.1970829999999999E-3</v>
      </c>
      <c r="K22" s="136">
        <v>6.6824709999999997E-3</v>
      </c>
      <c r="L22" s="136" t="s">
        <v>393</v>
      </c>
      <c r="M22" s="136">
        <v>9.7134114249999985</v>
      </c>
      <c r="N22" s="136">
        <v>0.25496552500000003</v>
      </c>
      <c r="O22" s="136">
        <v>2.0727505E-2</v>
      </c>
      <c r="P22" s="136">
        <v>0.11913833960000002</v>
      </c>
      <c r="Q22" s="136">
        <v>6.4231275599999998E-2</v>
      </c>
      <c r="R22" s="136">
        <v>9.902894000000001E-2</v>
      </c>
      <c r="S22" s="136">
        <v>0.15627249799999998</v>
      </c>
      <c r="T22" s="136">
        <v>0.12031835900000001</v>
      </c>
      <c r="U22" s="136">
        <v>6.1108102000000004E-2</v>
      </c>
      <c r="V22" s="136">
        <v>1.02410416</v>
      </c>
      <c r="W22" s="136">
        <v>4.9266503939999993</v>
      </c>
      <c r="X22" s="136">
        <v>1.5699709999999999E-5</v>
      </c>
      <c r="Y22" s="136">
        <v>6.762952E-4</v>
      </c>
      <c r="Z22" s="136">
        <v>1.8598118000000003E-4</v>
      </c>
      <c r="AA22" s="136">
        <v>1.0385962000000001E-4</v>
      </c>
      <c r="AB22" s="136">
        <v>1.2627927100000002E-3</v>
      </c>
      <c r="AC22" s="136">
        <v>1.1138659699999999E-2</v>
      </c>
      <c r="AD22" s="136">
        <v>0.24878002000000002</v>
      </c>
      <c r="AE22" s="137"/>
      <c r="AF22" s="138">
        <v>1450.2370753699997</v>
      </c>
      <c r="AG22" s="138">
        <v>4264.5599218633324</v>
      </c>
      <c r="AH22" s="138">
        <v>4048.1229455999992</v>
      </c>
      <c r="AI22" s="138">
        <v>1757.65994232</v>
      </c>
      <c r="AJ22" s="138">
        <v>3741.3038860000001</v>
      </c>
      <c r="AK22" s="138" t="s">
        <v>385</v>
      </c>
      <c r="AL22" s="147" t="s">
        <v>49</v>
      </c>
    </row>
    <row r="23" spans="1:38" s="2" customFormat="1" ht="26.25" customHeight="1" thickBot="1" x14ac:dyDescent="0.25">
      <c r="A23" s="63" t="s">
        <v>70</v>
      </c>
      <c r="B23" s="67" t="s">
        <v>363</v>
      </c>
      <c r="C23" s="64" t="s">
        <v>359</v>
      </c>
      <c r="D23" s="110"/>
      <c r="E23" s="136">
        <v>1.4483055773073203</v>
      </c>
      <c r="F23" s="136">
        <v>0.1488782643533253</v>
      </c>
      <c r="G23" s="136">
        <v>8.4064519680025567E-4</v>
      </c>
      <c r="H23" s="136">
        <v>3.3625807872010225E-4</v>
      </c>
      <c r="I23" s="136">
        <v>8.0407713073944453E-2</v>
      </c>
      <c r="J23" s="136">
        <v>8.0407713073944453E-2</v>
      </c>
      <c r="K23" s="136">
        <v>8.0407713073944453E-2</v>
      </c>
      <c r="L23" s="136">
        <v>4.6697840682254202E-2</v>
      </c>
      <c r="M23" s="136">
        <v>0.48206798810510665</v>
      </c>
      <c r="N23" s="136" t="s">
        <v>393</v>
      </c>
      <c r="O23" s="136">
        <v>4.2032259840012783E-4</v>
      </c>
      <c r="P23" s="136" t="s">
        <v>385</v>
      </c>
      <c r="Q23" s="136" t="s">
        <v>385</v>
      </c>
      <c r="R23" s="136">
        <v>2.1016129920006393E-3</v>
      </c>
      <c r="S23" s="136">
        <v>7.1454841728021731E-2</v>
      </c>
      <c r="T23" s="136">
        <v>2.9422581888008952E-3</v>
      </c>
      <c r="U23" s="136">
        <v>4.2032259840012783E-4</v>
      </c>
      <c r="V23" s="136">
        <v>4.2032259840012784E-2</v>
      </c>
      <c r="W23" s="136" t="s">
        <v>393</v>
      </c>
      <c r="X23" s="136">
        <v>1.2609677952003838E-7</v>
      </c>
      <c r="Y23" s="136">
        <v>2.1016129920006394E-7</v>
      </c>
      <c r="Z23" s="136" t="s">
        <v>393</v>
      </c>
      <c r="AA23" s="136" t="s">
        <v>393</v>
      </c>
      <c r="AB23" s="136">
        <v>3.3625807872010225E-4</v>
      </c>
      <c r="AC23" s="136" t="s">
        <v>393</v>
      </c>
      <c r="AD23" s="136" t="s">
        <v>393</v>
      </c>
      <c r="AE23" s="137"/>
      <c r="AF23" s="136">
        <v>1656.8284397160323</v>
      </c>
      <c r="AG23" s="136" t="s">
        <v>385</v>
      </c>
      <c r="AH23" s="136" t="s">
        <v>385</v>
      </c>
      <c r="AI23" s="136">
        <v>107.37305375607109</v>
      </c>
      <c r="AJ23" s="136" t="s">
        <v>385</v>
      </c>
      <c r="AK23" s="136" t="s">
        <v>385</v>
      </c>
      <c r="AL23" s="145" t="s">
        <v>49</v>
      </c>
    </row>
    <row r="24" spans="1:38" s="2" customFormat="1" ht="26.25" customHeight="1" thickBot="1" x14ac:dyDescent="0.25">
      <c r="A24" s="68" t="s">
        <v>53</v>
      </c>
      <c r="B24" s="67" t="s">
        <v>71</v>
      </c>
      <c r="C24" s="64" t="s">
        <v>72</v>
      </c>
      <c r="D24" s="65"/>
      <c r="E24" s="136">
        <v>0.93967462800000001</v>
      </c>
      <c r="F24" s="136">
        <v>5.1976978520598447</v>
      </c>
      <c r="G24" s="136">
        <v>0.23774412300000003</v>
      </c>
      <c r="H24" s="136">
        <v>6.4076059999999997E-3</v>
      </c>
      <c r="I24" s="136">
        <v>0.11412736900000006</v>
      </c>
      <c r="J24" s="136">
        <v>0.16945565000000007</v>
      </c>
      <c r="K24" s="136">
        <v>0.26704387200000002</v>
      </c>
      <c r="L24" s="136" t="s">
        <v>393</v>
      </c>
      <c r="M24" s="136">
        <v>1.6508599039999996</v>
      </c>
      <c r="N24" s="136">
        <v>0.16819131428207154</v>
      </c>
      <c r="O24" s="136">
        <v>6.8962537928295584E-2</v>
      </c>
      <c r="P24" s="136">
        <v>8.2026276660619041E-3</v>
      </c>
      <c r="Q24" s="136">
        <v>2.4598414389890373E-3</v>
      </c>
      <c r="R24" s="136">
        <v>0.12407380356794119</v>
      </c>
      <c r="S24" s="136">
        <v>3.5044507624343676E-2</v>
      </c>
      <c r="T24" s="136">
        <v>1.3130378004645234E-2</v>
      </c>
      <c r="U24" s="136">
        <v>3.3910178271040277E-3</v>
      </c>
      <c r="V24" s="136">
        <v>2.7475151901058843</v>
      </c>
      <c r="W24" s="136">
        <v>0.57026586278167968</v>
      </c>
      <c r="X24" s="136">
        <v>6.6576712215556444E-2</v>
      </c>
      <c r="Y24" s="136">
        <v>0.11676176203310357</v>
      </c>
      <c r="Z24" s="136">
        <v>3.8631756296056405E-2</v>
      </c>
      <c r="AA24" s="136">
        <v>3.2208268992528488E-2</v>
      </c>
      <c r="AB24" s="136">
        <v>0.25417849953724492</v>
      </c>
      <c r="AC24" s="136">
        <v>2.6507685169852174E-2</v>
      </c>
      <c r="AD24" s="136">
        <v>3.2804634788831846E-2</v>
      </c>
      <c r="AE24" s="137"/>
      <c r="AF24" s="138">
        <v>164.42914414060002</v>
      </c>
      <c r="AG24" s="138">
        <v>276.45701989999998</v>
      </c>
      <c r="AH24" s="138">
        <v>6432.5724284400021</v>
      </c>
      <c r="AI24" s="138">
        <v>5570.0282521908348</v>
      </c>
      <c r="AJ24" s="138" t="s">
        <v>390</v>
      </c>
      <c r="AK24" s="138">
        <v>3.7435817999999998</v>
      </c>
      <c r="AL24" s="147" t="s">
        <v>396</v>
      </c>
    </row>
    <row r="25" spans="1:38" s="2" customFormat="1" ht="26.25" customHeight="1" thickBot="1" x14ac:dyDescent="0.25">
      <c r="A25" s="63" t="s">
        <v>73</v>
      </c>
      <c r="B25" s="67" t="s">
        <v>74</v>
      </c>
      <c r="C25" s="69" t="s">
        <v>75</v>
      </c>
      <c r="D25" s="65"/>
      <c r="E25" s="136">
        <v>6.998776530811042E-2</v>
      </c>
      <c r="F25" s="136">
        <v>1.1798863156919088E-3</v>
      </c>
      <c r="G25" s="136">
        <v>4.3485161877840029E-3</v>
      </c>
      <c r="H25" s="136" t="s">
        <v>393</v>
      </c>
      <c r="I25" s="136">
        <v>7.523617279795794E-4</v>
      </c>
      <c r="J25" s="136">
        <v>7.523617279795794E-4</v>
      </c>
      <c r="K25" s="136">
        <v>7.523617279795794E-4</v>
      </c>
      <c r="L25" s="136">
        <v>3.6113362943019815E-4</v>
      </c>
      <c r="M25" s="136">
        <v>5.3133313364774115E-2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224.15493892195045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3.0443604168979999E-3</v>
      </c>
      <c r="F26" s="136">
        <v>1.2597223645962393E-4</v>
      </c>
      <c r="G26" s="136">
        <v>2.5800824388599994E-4</v>
      </c>
      <c r="H26" s="136" t="s">
        <v>393</v>
      </c>
      <c r="I26" s="136">
        <v>1.7477238551074939E-4</v>
      </c>
      <c r="J26" s="136">
        <v>1.7477238551074939E-4</v>
      </c>
      <c r="K26" s="136">
        <v>1.7477238551074939E-4</v>
      </c>
      <c r="L26" s="136">
        <v>8.3890745045159693E-5</v>
      </c>
      <c r="M26" s="136">
        <v>9.3776254095589585E-3</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13.298981990147999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9.1795960685868696</v>
      </c>
      <c r="F27" s="136">
        <v>3.5668794025393304</v>
      </c>
      <c r="G27" s="136">
        <v>1.4078140187780421E-2</v>
      </c>
      <c r="H27" s="136">
        <v>0.32407929411615277</v>
      </c>
      <c r="I27" s="136">
        <v>0.50630638309828313</v>
      </c>
      <c r="J27" s="136">
        <v>0.50630638309828313</v>
      </c>
      <c r="K27" s="136">
        <v>0.50630638309828313</v>
      </c>
      <c r="L27" s="136">
        <v>0.37914668072558022</v>
      </c>
      <c r="M27" s="136">
        <v>35.903090637989365</v>
      </c>
      <c r="N27" s="136">
        <v>1.0409965424307192E-3</v>
      </c>
      <c r="O27" s="136">
        <v>1.2237141734415226E-4</v>
      </c>
      <c r="P27" s="136">
        <v>7.2614442693925236E-3</v>
      </c>
      <c r="Q27" s="136">
        <v>1.990634269356036E-4</v>
      </c>
      <c r="R27" s="136">
        <v>8.1499450010077325E-3</v>
      </c>
      <c r="S27" s="136">
        <v>5.5910099584890946E-3</v>
      </c>
      <c r="T27" s="136">
        <v>1.174676785667122E-3</v>
      </c>
      <c r="U27" s="136">
        <v>1.5338401918290267E-4</v>
      </c>
      <c r="V27" s="136">
        <v>2.623874122034146E-2</v>
      </c>
      <c r="W27" s="136">
        <v>0.59781899999999999</v>
      </c>
      <c r="X27" s="136">
        <v>1.9992985622300001E-2</v>
      </c>
      <c r="Y27" s="136">
        <v>2.26163282114E-2</v>
      </c>
      <c r="Z27" s="136">
        <v>1.7371892201400001E-2</v>
      </c>
      <c r="AA27" s="136">
        <v>1.9548344026099999E-2</v>
      </c>
      <c r="AB27" s="136">
        <v>7.9529550061199994E-2</v>
      </c>
      <c r="AC27" s="136">
        <v>5.7803119999999997E-4</v>
      </c>
      <c r="AD27" s="136">
        <v>1.125039E-4</v>
      </c>
      <c r="AE27" s="137"/>
      <c r="AF27" s="138">
        <v>45043.466984602397</v>
      </c>
      <c r="AG27" s="138" t="s">
        <v>385</v>
      </c>
      <c r="AH27" s="138">
        <v>31.189458288200001</v>
      </c>
      <c r="AI27" s="138">
        <v>2275.5075029452</v>
      </c>
      <c r="AJ27" s="138" t="s">
        <v>385</v>
      </c>
      <c r="AK27" s="138" t="s">
        <v>385</v>
      </c>
      <c r="AL27" s="147" t="s">
        <v>49</v>
      </c>
    </row>
    <row r="28" spans="1:38" s="2" customFormat="1" ht="26.25" customHeight="1" thickBot="1" x14ac:dyDescent="0.25">
      <c r="A28" s="63" t="s">
        <v>78</v>
      </c>
      <c r="B28" s="63" t="s">
        <v>81</v>
      </c>
      <c r="C28" s="64" t="s">
        <v>82</v>
      </c>
      <c r="D28" s="65"/>
      <c r="E28" s="136">
        <v>5.1857864545179835</v>
      </c>
      <c r="F28" s="136">
        <v>0.32393058819814974</v>
      </c>
      <c r="G28" s="136">
        <v>5.1667200044426542E-3</v>
      </c>
      <c r="H28" s="136">
        <v>1.9361021891183348E-2</v>
      </c>
      <c r="I28" s="136">
        <v>0.23487199252567437</v>
      </c>
      <c r="J28" s="136">
        <v>0.23487199252567437</v>
      </c>
      <c r="K28" s="136">
        <v>0.23487199252567437</v>
      </c>
      <c r="L28" s="136">
        <v>0.16941074339968662</v>
      </c>
      <c r="M28" s="136">
        <v>2.8020511705624229</v>
      </c>
      <c r="N28" s="136">
        <v>2.3115886919316953E-4</v>
      </c>
      <c r="O28" s="136">
        <v>2.4500577849840595E-5</v>
      </c>
      <c r="P28" s="136">
        <v>2.164345336294463E-3</v>
      </c>
      <c r="Q28" s="136">
        <v>4.5539428373372072E-5</v>
      </c>
      <c r="R28" s="136">
        <v>3.2061997650852741E-3</v>
      </c>
      <c r="S28" s="136">
        <v>2.1595697741672586E-3</v>
      </c>
      <c r="T28" s="136">
        <v>1.4992822129399915E-4</v>
      </c>
      <c r="U28" s="136">
        <v>4.2077701047062948E-5</v>
      </c>
      <c r="V28" s="136">
        <v>7.4701343686820569E-3</v>
      </c>
      <c r="W28" s="136">
        <v>0.13264580000000001</v>
      </c>
      <c r="X28" s="136">
        <v>7.1356880376999996E-3</v>
      </c>
      <c r="Y28" s="136">
        <v>8.0033808742999996E-3</v>
      </c>
      <c r="Z28" s="136">
        <v>6.2650056960000004E-3</v>
      </c>
      <c r="AA28" s="136">
        <v>6.6854006666000002E-3</v>
      </c>
      <c r="AB28" s="136">
        <v>2.8089475274599998E-2</v>
      </c>
      <c r="AC28" s="136">
        <v>1.204316E-4</v>
      </c>
      <c r="AD28" s="136">
        <v>2.47197E-5</v>
      </c>
      <c r="AE28" s="137"/>
      <c r="AF28" s="138">
        <v>15473.0071829674</v>
      </c>
      <c r="AG28" s="138" t="s">
        <v>385</v>
      </c>
      <c r="AH28" s="138" t="s">
        <v>393</v>
      </c>
      <c r="AI28" s="138">
        <v>900.58162949550001</v>
      </c>
      <c r="AJ28" s="138" t="s">
        <v>385</v>
      </c>
      <c r="AK28" s="138" t="s">
        <v>385</v>
      </c>
      <c r="AL28" s="147" t="s">
        <v>49</v>
      </c>
    </row>
    <row r="29" spans="1:38" s="2" customFormat="1" ht="26.25" customHeight="1" thickBot="1" x14ac:dyDescent="0.25">
      <c r="A29" s="63" t="s">
        <v>78</v>
      </c>
      <c r="B29" s="63" t="s">
        <v>83</v>
      </c>
      <c r="C29" s="64" t="s">
        <v>84</v>
      </c>
      <c r="D29" s="65"/>
      <c r="E29" s="136">
        <v>15.346471044881429</v>
      </c>
      <c r="F29" s="136">
        <v>0.63279896640357847</v>
      </c>
      <c r="G29" s="136">
        <v>8.1192305141501424E-3</v>
      </c>
      <c r="H29" s="136">
        <v>1.7767136082549369E-2</v>
      </c>
      <c r="I29" s="136">
        <v>0.34419457170977807</v>
      </c>
      <c r="J29" s="136">
        <v>0.34419457170977807</v>
      </c>
      <c r="K29" s="136">
        <v>0.34419457170977807</v>
      </c>
      <c r="L29" s="136">
        <v>0.21757315412897177</v>
      </c>
      <c r="M29" s="136">
        <v>3.982899857055318</v>
      </c>
      <c r="N29" s="136">
        <v>3.0163564383114922E-4</v>
      </c>
      <c r="O29" s="136">
        <v>3.0166573730614092E-5</v>
      </c>
      <c r="P29" s="136">
        <v>3.1967163943516005E-3</v>
      </c>
      <c r="Q29" s="136">
        <v>6.0325624092480239E-5</v>
      </c>
      <c r="R29" s="136">
        <v>5.1262335610612149E-3</v>
      </c>
      <c r="S29" s="136">
        <v>3.4376126288091328E-3</v>
      </c>
      <c r="T29" s="136">
        <v>1.2077914545367543E-4</v>
      </c>
      <c r="U29" s="136">
        <v>6.0318100723732314E-5</v>
      </c>
      <c r="V29" s="136">
        <v>1.0857032429209367E-2</v>
      </c>
      <c r="W29" s="136">
        <v>0.17309289999999999</v>
      </c>
      <c r="X29" s="136">
        <v>2.9704569157E-3</v>
      </c>
      <c r="Y29" s="136">
        <v>1.7987766876899999E-2</v>
      </c>
      <c r="Z29" s="136">
        <v>2.0100091794600001E-2</v>
      </c>
      <c r="AA29" s="136">
        <v>4.6207107582000003E-3</v>
      </c>
      <c r="AB29" s="136">
        <v>4.5679026345399998E-2</v>
      </c>
      <c r="AC29" s="136">
        <v>1.2810339999999999E-4</v>
      </c>
      <c r="AD29" s="136">
        <v>2.81515E-5</v>
      </c>
      <c r="AE29" s="137"/>
      <c r="AF29" s="138">
        <v>24098.7989255102</v>
      </c>
      <c r="AG29" s="138" t="s">
        <v>385</v>
      </c>
      <c r="AH29" s="138">
        <v>469.18190367469998</v>
      </c>
      <c r="AI29" s="138">
        <v>1442.2327081238</v>
      </c>
      <c r="AJ29" s="138" t="s">
        <v>385</v>
      </c>
      <c r="AK29" s="138" t="s">
        <v>385</v>
      </c>
      <c r="AL29" s="147" t="s">
        <v>49</v>
      </c>
    </row>
    <row r="30" spans="1:38" s="2" customFormat="1" ht="26.25" customHeight="1" thickBot="1" x14ac:dyDescent="0.25">
      <c r="A30" s="63" t="s">
        <v>78</v>
      </c>
      <c r="B30" s="63" t="s">
        <v>85</v>
      </c>
      <c r="C30" s="64" t="s">
        <v>86</v>
      </c>
      <c r="D30" s="65"/>
      <c r="E30" s="136">
        <v>1.0137784059699773E-2</v>
      </c>
      <c r="F30" s="136">
        <v>6.7067357837767821E-2</v>
      </c>
      <c r="G30" s="136">
        <v>1.3801217870282933E-4</v>
      </c>
      <c r="H30" s="136">
        <v>2.0689513796555352E-4</v>
      </c>
      <c r="I30" s="136">
        <v>1.7034708504397456E-3</v>
      </c>
      <c r="J30" s="136">
        <v>1.7034708504397456E-3</v>
      </c>
      <c r="K30" s="136">
        <v>1.7034708504397456E-3</v>
      </c>
      <c r="L30" s="136">
        <v>2.8478840797447865E-4</v>
      </c>
      <c r="M30" s="136">
        <v>0.29553834668570655</v>
      </c>
      <c r="N30" s="136">
        <v>7.1133872263753512E-6</v>
      </c>
      <c r="O30" s="136">
        <v>1.9924759596867084E-6</v>
      </c>
      <c r="P30" s="136">
        <v>3.3856882346819201E-5</v>
      </c>
      <c r="Q30" s="136">
        <v>2.5245607878289794E-6</v>
      </c>
      <c r="R30" s="136">
        <v>2.4929253468334681E-5</v>
      </c>
      <c r="S30" s="136">
        <v>1.776712548713087E-5</v>
      </c>
      <c r="T30" s="136">
        <v>9.4199856343556511E-6</v>
      </c>
      <c r="U30" s="136">
        <v>1.2083725772013847E-6</v>
      </c>
      <c r="V30" s="136">
        <v>2.2717809182860212E-2</v>
      </c>
      <c r="W30" s="136">
        <v>1.3507E-3</v>
      </c>
      <c r="X30" s="136">
        <v>3.18111883E-5</v>
      </c>
      <c r="Y30" s="136">
        <v>3.7696123999999999E-5</v>
      </c>
      <c r="Z30" s="136">
        <v>2.5341389400000001E-5</v>
      </c>
      <c r="AA30" s="136">
        <v>4.1267824000000004E-5</v>
      </c>
      <c r="AB30" s="136">
        <v>1.3611652570000001E-4</v>
      </c>
      <c r="AC30" s="136">
        <v>1.3512000000000001E-6</v>
      </c>
      <c r="AD30" s="136">
        <v>4.1170000000000001E-7</v>
      </c>
      <c r="AE30" s="137"/>
      <c r="AF30" s="138">
        <v>159.9066272609</v>
      </c>
      <c r="AG30" s="138" t="s">
        <v>385</v>
      </c>
      <c r="AH30" s="138" t="s">
        <v>393</v>
      </c>
      <c r="AI30" s="138">
        <v>6.7154282680000001</v>
      </c>
      <c r="AJ30" s="138" t="s">
        <v>385</v>
      </c>
      <c r="AK30" s="138" t="s">
        <v>385</v>
      </c>
      <c r="AL30" s="147" t="s">
        <v>49</v>
      </c>
    </row>
    <row r="31" spans="1:38" s="2" customFormat="1" ht="26.25" customHeight="1" thickBot="1" x14ac:dyDescent="0.25">
      <c r="A31" s="63" t="s">
        <v>78</v>
      </c>
      <c r="B31" s="63" t="s">
        <v>87</v>
      </c>
      <c r="C31" s="64" t="s">
        <v>88</v>
      </c>
      <c r="D31" s="65"/>
      <c r="E31" s="136" t="s">
        <v>385</v>
      </c>
      <c r="F31" s="136">
        <v>1.6355320946190104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0.29019653070317858</v>
      </c>
      <c r="J32" s="136">
        <v>0.53821489232216457</v>
      </c>
      <c r="K32" s="136">
        <v>0.71183067813554513</v>
      </c>
      <c r="L32" s="136" t="s">
        <v>385</v>
      </c>
      <c r="M32" s="136" t="s">
        <v>393</v>
      </c>
      <c r="N32" s="136">
        <v>0.72345798751449542</v>
      </c>
      <c r="O32" s="136">
        <v>3.3824423758788903E-3</v>
      </c>
      <c r="P32" s="136">
        <v>2.2989594387680424E-6</v>
      </c>
      <c r="Q32" s="136">
        <v>2.2989594387680463E-12</v>
      </c>
      <c r="R32" s="136">
        <v>0.26774034570734295</v>
      </c>
      <c r="S32" s="136">
        <v>5.8594944563431355</v>
      </c>
      <c r="T32" s="136">
        <v>4.255833956156297E-2</v>
      </c>
      <c r="U32" s="136">
        <v>5.8039306140635714E-3</v>
      </c>
      <c r="V32" s="136">
        <v>2.2989594387680423</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25380.899117332101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0.15688956536067347</v>
      </c>
      <c r="J33" s="136">
        <v>0.29053623214939522</v>
      </c>
      <c r="K33" s="136">
        <v>0.58107246429879045</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25380.899117332101</v>
      </c>
      <c r="AL33" s="147" t="s">
        <v>382</v>
      </c>
    </row>
    <row r="34" spans="1:38" s="2" customFormat="1" ht="26.25" customHeight="1" thickBot="1" x14ac:dyDescent="0.25">
      <c r="A34" s="63" t="s">
        <v>70</v>
      </c>
      <c r="B34" s="63" t="s">
        <v>93</v>
      </c>
      <c r="C34" s="64" t="s">
        <v>94</v>
      </c>
      <c r="D34" s="65"/>
      <c r="E34" s="136">
        <v>1.3789152520584</v>
      </c>
      <c r="F34" s="136">
        <v>0.12236557103190002</v>
      </c>
      <c r="G34" s="136">
        <v>5.2630353132000003E-4</v>
      </c>
      <c r="H34" s="136">
        <v>1.8420623596200001E-4</v>
      </c>
      <c r="I34" s="136">
        <v>3.6051791895420009E-2</v>
      </c>
      <c r="J34" s="136">
        <v>3.7893854255040001E-2</v>
      </c>
      <c r="K34" s="136">
        <v>3.9999068380320003E-2</v>
      </c>
      <c r="L34" s="136">
        <v>2.3433664732023008E-2</v>
      </c>
      <c r="M34" s="136">
        <v>0.28157238925619998</v>
      </c>
      <c r="N34" s="136" t="s">
        <v>393</v>
      </c>
      <c r="O34" s="136">
        <v>2.6315176566000002E-4</v>
      </c>
      <c r="P34" s="136" t="s">
        <v>393</v>
      </c>
      <c r="Q34" s="136" t="s">
        <v>393</v>
      </c>
      <c r="R34" s="136">
        <v>1.3157588283000002E-3</v>
      </c>
      <c r="S34" s="136">
        <v>4.4735800162200003E-2</v>
      </c>
      <c r="T34" s="136">
        <v>1.8420623596200002E-3</v>
      </c>
      <c r="U34" s="136">
        <v>2.6315176566000002E-4</v>
      </c>
      <c r="V34" s="136">
        <v>2.6315176566000003E-2</v>
      </c>
      <c r="W34" s="136">
        <v>2.6315176566000004E-3</v>
      </c>
      <c r="X34" s="136">
        <v>7.8945529698000005E-4</v>
      </c>
      <c r="Y34" s="136">
        <v>1.3157588283000002E-3</v>
      </c>
      <c r="Z34" s="136">
        <v>9.7892456825520005E-7</v>
      </c>
      <c r="AA34" s="136">
        <v>2.2631051846760003E-7</v>
      </c>
      <c r="AB34" s="136">
        <v>2.106419360366723E-3</v>
      </c>
      <c r="AC34" s="136">
        <v>2.1052141252800001E-4</v>
      </c>
      <c r="AD34" s="136">
        <v>0.26315176566000004</v>
      </c>
      <c r="AE34" s="137"/>
      <c r="AF34" s="138">
        <v>1027.86517302528</v>
      </c>
      <c r="AG34" s="138" t="s">
        <v>385</v>
      </c>
      <c r="AH34" s="138" t="s">
        <v>385</v>
      </c>
      <c r="AI34" s="138">
        <v>69.647540997237641</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0.47415565600831999</v>
      </c>
      <c r="F36" s="136">
        <v>1.614401350848E-2</v>
      </c>
      <c r="G36" s="136">
        <v>0.119585285248</v>
      </c>
      <c r="H36" s="136">
        <v>4.1854849836800002E-5</v>
      </c>
      <c r="I36" s="136">
        <v>3.3483879869439993E-2</v>
      </c>
      <c r="J36" s="136">
        <v>3.7071438426880002E-2</v>
      </c>
      <c r="K36" s="136">
        <v>3.7071438426880002E-2</v>
      </c>
      <c r="L36" s="136">
        <v>4.4485726112256001E-3</v>
      </c>
      <c r="M36" s="136">
        <v>4.4246555541760005E-2</v>
      </c>
      <c r="N36" s="136">
        <v>1.076267567232E-3</v>
      </c>
      <c r="O36" s="136">
        <v>1.19585285248E-4</v>
      </c>
      <c r="P36" s="136">
        <v>1.19585285248E-4</v>
      </c>
      <c r="Q36" s="136">
        <v>4.0658996984320002E-3</v>
      </c>
      <c r="R36" s="136">
        <v>4.3050702689279999E-3</v>
      </c>
      <c r="S36" s="136">
        <v>7.4740803279999997E-3</v>
      </c>
      <c r="T36" s="136">
        <v>0.1913364563968</v>
      </c>
      <c r="U36" s="136">
        <v>1.255645495104E-3</v>
      </c>
      <c r="V36" s="136">
        <v>7.1751171148799996E-3</v>
      </c>
      <c r="W36" s="136">
        <v>2.8102542033279999E-4</v>
      </c>
      <c r="X36" s="136">
        <v>1.7937792787199998E-4</v>
      </c>
      <c r="Y36" s="136">
        <v>2.9896321312000002E-4</v>
      </c>
      <c r="Z36" s="136">
        <v>2.2242863056128002E-7</v>
      </c>
      <c r="AA36" s="136">
        <v>5.1421672656640002E-8</v>
      </c>
      <c r="AB36" s="136">
        <v>4.7861499129521793E-4</v>
      </c>
      <c r="AC36" s="136">
        <v>8.3709699673600001E-4</v>
      </c>
      <c r="AD36" s="136">
        <v>3.408180629568E-3</v>
      </c>
      <c r="AE36" s="137"/>
      <c r="AF36" s="138">
        <v>251.38620738408321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0.185855828</v>
      </c>
      <c r="F37" s="136">
        <v>0.25989104200000002</v>
      </c>
      <c r="G37" s="136">
        <v>1.0908E-5</v>
      </c>
      <c r="H37" s="136" t="s">
        <v>385</v>
      </c>
      <c r="I37" s="136">
        <v>4.7769000000000003E-5</v>
      </c>
      <c r="J37" s="136">
        <v>4.7769000000000003E-5</v>
      </c>
      <c r="K37" s="136">
        <v>4.7768000000000001E-5</v>
      </c>
      <c r="L37" s="136" t="s">
        <v>393</v>
      </c>
      <c r="M37" s="136">
        <v>6.2835349999999998E-2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2860.0502844000002</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2.6182695159999998</v>
      </c>
      <c r="F39" s="136">
        <v>1.5828628080000076</v>
      </c>
      <c r="G39" s="136">
        <v>0.381496065</v>
      </c>
      <c r="H39" s="136">
        <v>1.09174E-4</v>
      </c>
      <c r="I39" s="136">
        <v>0.30082324300000024</v>
      </c>
      <c r="J39" s="136">
        <v>0.33776166600000024</v>
      </c>
      <c r="K39" s="136">
        <v>0.40524216600000001</v>
      </c>
      <c r="L39" s="136" t="s">
        <v>393</v>
      </c>
      <c r="M39" s="136">
        <v>2.9018594900000001</v>
      </c>
      <c r="N39" s="136">
        <v>0.25328425355199435</v>
      </c>
      <c r="O39" s="136">
        <v>9.1620458726129589E-2</v>
      </c>
      <c r="P39" s="136">
        <v>1.0637818902352764E-2</v>
      </c>
      <c r="Q39" s="136">
        <v>6.1865646566111971E-3</v>
      </c>
      <c r="R39" s="136">
        <v>0.16853658672521457</v>
      </c>
      <c r="S39" s="136">
        <v>4.9880950521384339E-2</v>
      </c>
      <c r="T39" s="136">
        <v>2.2377420172009114E-2</v>
      </c>
      <c r="U39" s="136">
        <v>5.558385424080341E-3</v>
      </c>
      <c r="V39" s="136">
        <v>3.6867609747156398</v>
      </c>
      <c r="W39" s="136">
        <v>0.80422793652719615</v>
      </c>
      <c r="X39" s="136">
        <v>0.10546930832660598</v>
      </c>
      <c r="Y39" s="136">
        <v>0.19155783430704623</v>
      </c>
      <c r="Z39" s="136">
        <v>6.9874803268719962E-2</v>
      </c>
      <c r="AA39" s="136">
        <v>6.0781469942914494E-2</v>
      </c>
      <c r="AB39" s="136">
        <v>0.42768341584528669</v>
      </c>
      <c r="AC39" s="136">
        <v>3.5245017725828678E-2</v>
      </c>
      <c r="AD39" s="136">
        <v>8.5275153737010265E-2</v>
      </c>
      <c r="AE39" s="137"/>
      <c r="AF39" s="138">
        <v>51.636406176496926</v>
      </c>
      <c r="AG39" s="138">
        <v>615.16858361999982</v>
      </c>
      <c r="AH39" s="138">
        <v>22211.097432169994</v>
      </c>
      <c r="AI39" s="138">
        <v>10867.04395503436</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2.7537247238196594</v>
      </c>
      <c r="F41" s="136">
        <v>26.232296855379094</v>
      </c>
      <c r="G41" s="136">
        <v>1.2131919844223407</v>
      </c>
      <c r="H41" s="136">
        <v>1.1010404074972691</v>
      </c>
      <c r="I41" s="136">
        <v>11.748917284400344</v>
      </c>
      <c r="J41" s="136">
        <v>12.016827671063846</v>
      </c>
      <c r="K41" s="136">
        <v>12.777311977396058</v>
      </c>
      <c r="L41" s="136">
        <v>1.1529362414333617</v>
      </c>
      <c r="M41" s="136">
        <v>121.69851165587295</v>
      </c>
      <c r="N41" s="136">
        <v>0.27925913209724729</v>
      </c>
      <c r="O41" s="136">
        <v>0.16402506074122344</v>
      </c>
      <c r="P41" s="136">
        <v>5.7618647257043333E-2</v>
      </c>
      <c r="Q41" s="136">
        <v>4.2143948298962348E-2</v>
      </c>
      <c r="R41" s="136">
        <v>0.54583018427437713</v>
      </c>
      <c r="S41" s="136">
        <v>0.14200036830302626</v>
      </c>
      <c r="T41" s="136">
        <v>7.4358448663711579E-2</v>
      </c>
      <c r="U41" s="136">
        <v>3.1628640005311431E-2</v>
      </c>
      <c r="V41" s="136">
        <v>3.2360320519982255</v>
      </c>
      <c r="W41" s="136">
        <v>4.7695134268157444</v>
      </c>
      <c r="X41" s="136">
        <v>3.2657922612004451</v>
      </c>
      <c r="Y41" s="136">
        <v>2.4572100156592427</v>
      </c>
      <c r="Z41" s="136">
        <v>1.2915751064710046</v>
      </c>
      <c r="AA41" s="136">
        <v>1.7454097544652472</v>
      </c>
      <c r="AB41" s="136">
        <v>8.7599871377959371</v>
      </c>
      <c r="AC41" s="136">
        <v>2.0084342731930471</v>
      </c>
      <c r="AD41" s="136">
        <v>6.8135404349055489E-2</v>
      </c>
      <c r="AE41" s="137"/>
      <c r="AF41" s="138">
        <v>184</v>
      </c>
      <c r="AG41" s="138">
        <v>2326.7129304956798</v>
      </c>
      <c r="AH41" s="138">
        <v>43395.6</v>
      </c>
      <c r="AI41" s="138">
        <v>17118.211383915743</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0.243389779</v>
      </c>
      <c r="F43" s="136">
        <v>3.9545087000000007E-2</v>
      </c>
      <c r="G43" s="136">
        <v>6.9839444000000001E-2</v>
      </c>
      <c r="H43" s="136" t="s">
        <v>393</v>
      </c>
      <c r="I43" s="136">
        <v>3.1299726999999986E-2</v>
      </c>
      <c r="J43" s="136">
        <v>8.6190528999999974E-2</v>
      </c>
      <c r="K43" s="136">
        <v>0.19671846400000001</v>
      </c>
      <c r="L43" s="136" t="s">
        <v>393</v>
      </c>
      <c r="M43" s="136">
        <v>0.20939164500000002</v>
      </c>
      <c r="N43" s="136">
        <v>8.154921335981842E-3</v>
      </c>
      <c r="O43" s="136">
        <v>3.1298566258021097E-3</v>
      </c>
      <c r="P43" s="136">
        <v>3.916813373622421E-4</v>
      </c>
      <c r="Q43" s="136">
        <v>2.5781648539883605E-4</v>
      </c>
      <c r="R43" s="136">
        <v>5.6838267022390927E-3</v>
      </c>
      <c r="S43" s="136">
        <v>1.6892559342857859E-3</v>
      </c>
      <c r="T43" s="136">
        <v>8.7200168375307907E-4</v>
      </c>
      <c r="U43" s="136">
        <v>3.2323134087494627E-4</v>
      </c>
      <c r="V43" s="136">
        <v>0.1274876517704483</v>
      </c>
      <c r="W43" s="136">
        <v>2.8045490147383185E-2</v>
      </c>
      <c r="X43" s="136">
        <v>4.788653597083292E-3</v>
      </c>
      <c r="Y43" s="136">
        <v>1.355860307172717E-2</v>
      </c>
      <c r="Z43" s="136">
        <v>3.935502559837308E-3</v>
      </c>
      <c r="AA43" s="136">
        <v>3.7008614025776684E-3</v>
      </c>
      <c r="AB43" s="136">
        <v>2.5983620631225435E-2</v>
      </c>
      <c r="AC43" s="136">
        <v>1.2000622407564443E-3</v>
      </c>
      <c r="AD43" s="136">
        <v>1.5615332377496261E-3</v>
      </c>
      <c r="AE43" s="137"/>
      <c r="AF43" s="138">
        <v>66.466514963200012</v>
      </c>
      <c r="AG43" s="138">
        <v>9.0849580476190468</v>
      </c>
      <c r="AH43" s="138">
        <v>1755.5145881999986</v>
      </c>
      <c r="AI43" s="138">
        <v>1240.1355580869999</v>
      </c>
      <c r="AJ43" s="138" t="s">
        <v>390</v>
      </c>
      <c r="AK43" s="138" t="s">
        <v>385</v>
      </c>
      <c r="AL43" s="147" t="s">
        <v>49</v>
      </c>
    </row>
    <row r="44" spans="1:38" s="2" customFormat="1" ht="26.25" customHeight="1" thickBot="1" x14ac:dyDescent="0.25">
      <c r="A44" s="63" t="s">
        <v>70</v>
      </c>
      <c r="B44" s="63" t="s">
        <v>111</v>
      </c>
      <c r="C44" s="64" t="s">
        <v>112</v>
      </c>
      <c r="D44" s="65"/>
      <c r="E44" s="136">
        <v>2.7238106552522421</v>
      </c>
      <c r="F44" s="136">
        <v>0.27999353805912996</v>
      </c>
      <c r="G44" s="136">
        <v>1.5809911804581024E-3</v>
      </c>
      <c r="H44" s="136">
        <v>6.3239647218324099E-4</v>
      </c>
      <c r="I44" s="136">
        <v>0.15122180641081748</v>
      </c>
      <c r="J44" s="136">
        <v>0.15122180641081748</v>
      </c>
      <c r="K44" s="136">
        <v>0.15122180641081748</v>
      </c>
      <c r="L44" s="136">
        <v>8.7824060074447582E-2</v>
      </c>
      <c r="M44" s="136">
        <v>0.90661939243369871</v>
      </c>
      <c r="N44" s="136" t="s">
        <v>393</v>
      </c>
      <c r="O44" s="136">
        <v>7.9049559022905118E-4</v>
      </c>
      <c r="P44" s="136" t="s">
        <v>385</v>
      </c>
      <c r="Q44" s="136" t="s">
        <v>385</v>
      </c>
      <c r="R44" s="136">
        <v>3.9524779511452557E-3</v>
      </c>
      <c r="S44" s="136">
        <v>0.13438425033893872</v>
      </c>
      <c r="T44" s="136">
        <v>5.5334691316033593E-3</v>
      </c>
      <c r="U44" s="136">
        <v>7.9049559022905118E-4</v>
      </c>
      <c r="V44" s="136">
        <v>7.9049559022905114E-2</v>
      </c>
      <c r="W44" s="136" t="s">
        <v>393</v>
      </c>
      <c r="X44" s="136">
        <v>2.3714867706871536E-7</v>
      </c>
      <c r="Y44" s="136">
        <v>3.9524779511452562E-7</v>
      </c>
      <c r="Z44" s="136" t="s">
        <v>393</v>
      </c>
      <c r="AA44" s="136" t="s">
        <v>393</v>
      </c>
      <c r="AB44" s="136">
        <v>6.3239647218324099E-4</v>
      </c>
      <c r="AC44" s="136" t="s">
        <v>393</v>
      </c>
      <c r="AD44" s="136" t="s">
        <v>393</v>
      </c>
      <c r="AE44" s="137"/>
      <c r="AF44" s="138">
        <v>4750.8099021602284</v>
      </c>
      <c r="AG44" s="138" t="s">
        <v>385</v>
      </c>
      <c r="AH44" s="138" t="s">
        <v>385</v>
      </c>
      <c r="AI44" s="138">
        <v>319.9752300088881</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0.44906908900000003</v>
      </c>
      <c r="F46" s="136">
        <v>0.76636289903869836</v>
      </c>
      <c r="G46" s="136">
        <v>0.236843307</v>
      </c>
      <c r="H46" s="136">
        <v>3.0772200000000002E-4</v>
      </c>
      <c r="I46" s="136">
        <v>2.3041186999999991E-2</v>
      </c>
      <c r="J46" s="136">
        <v>2.6879648999999995E-2</v>
      </c>
      <c r="K46" s="136">
        <v>3.8815770999999999E-2</v>
      </c>
      <c r="L46" s="136" t="s">
        <v>393</v>
      </c>
      <c r="M46" s="136">
        <v>0.23663248200000001</v>
      </c>
      <c r="N46" s="136">
        <v>5.7237243321543951E-2</v>
      </c>
      <c r="O46" s="136">
        <v>2.5900513076162118E-2</v>
      </c>
      <c r="P46" s="136">
        <v>1.56892478518907E-3</v>
      </c>
      <c r="Q46" s="136">
        <v>6.6942640843758398E-4</v>
      </c>
      <c r="R46" s="136">
        <v>4.6344929461389482E-2</v>
      </c>
      <c r="S46" s="136">
        <v>1.2430791552261098E-2</v>
      </c>
      <c r="T46" s="136">
        <v>6.276666094702856E-3</v>
      </c>
      <c r="U46" s="136">
        <v>1.4427263190235076E-3</v>
      </c>
      <c r="V46" s="136">
        <v>1.0290504424387728</v>
      </c>
      <c r="W46" s="136">
        <v>0.20577341760505244</v>
      </c>
      <c r="X46" s="136">
        <v>2.3830400004166395E-2</v>
      </c>
      <c r="Y46" s="136">
        <v>5.1597724420140587E-2</v>
      </c>
      <c r="Z46" s="136">
        <v>1.4486584550801589E-2</v>
      </c>
      <c r="AA46" s="136">
        <v>1.2543419221614588E-2</v>
      </c>
      <c r="AB46" s="136">
        <v>0.10245812819672315</v>
      </c>
      <c r="AC46" s="136">
        <v>9.9571767272060002E-3</v>
      </c>
      <c r="AD46" s="136">
        <v>4.0083527998829999E-3</v>
      </c>
      <c r="AE46" s="137"/>
      <c r="AF46" s="138">
        <v>14.761948738659793</v>
      </c>
      <c r="AG46" s="138">
        <v>23.529720492999999</v>
      </c>
      <c r="AH46" s="138">
        <v>1361.1467276399997</v>
      </c>
      <c r="AI46" s="138">
        <v>4235.2310340829999</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6.5631690000000003</v>
      </c>
      <c r="G48" s="136" t="s">
        <v>385</v>
      </c>
      <c r="H48" s="136" t="s">
        <v>385</v>
      </c>
      <c r="I48" s="136">
        <v>8.7508920000000004E-2</v>
      </c>
      <c r="J48" s="136">
        <v>0.61256244000000004</v>
      </c>
      <c r="K48" s="136">
        <v>1.2907565699999999</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2.1877230000000001</v>
      </c>
      <c r="AL48" s="147" t="s">
        <v>397</v>
      </c>
    </row>
    <row r="49" spans="1:38" s="2" customFormat="1" ht="26.25" customHeight="1" thickBot="1" x14ac:dyDescent="0.25">
      <c r="A49" s="63" t="s">
        <v>119</v>
      </c>
      <c r="B49" s="63" t="s">
        <v>122</v>
      </c>
      <c r="C49" s="64" t="s">
        <v>123</v>
      </c>
      <c r="D49" s="65"/>
      <c r="E49" s="136">
        <v>1.3230080953199998E-3</v>
      </c>
      <c r="F49" s="136">
        <v>1.1319069259959999E-2</v>
      </c>
      <c r="G49" s="136">
        <v>1.17600719584E-3</v>
      </c>
      <c r="H49" s="136">
        <v>5.4390332807600006E-3</v>
      </c>
      <c r="I49" s="136">
        <v>8.9670548682799986E-2</v>
      </c>
      <c r="J49" s="136">
        <v>0.2146213132408</v>
      </c>
      <c r="K49" s="136">
        <v>0.51009312119559991</v>
      </c>
      <c r="L49" s="136">
        <v>4.3938568854571994E-2</v>
      </c>
      <c r="M49" s="136">
        <v>0.67620413760800002</v>
      </c>
      <c r="N49" s="136">
        <v>0.55860341802399993</v>
      </c>
      <c r="O49" s="136">
        <v>1.0290062963599999E-2</v>
      </c>
      <c r="P49" s="136">
        <v>1.76401079376E-2</v>
      </c>
      <c r="Q49" s="136">
        <v>1.9110116932399997E-2</v>
      </c>
      <c r="R49" s="136">
        <v>0.249901529116</v>
      </c>
      <c r="S49" s="136">
        <v>7.0560431750399999E-2</v>
      </c>
      <c r="T49" s="136">
        <v>0.17640107937599997</v>
      </c>
      <c r="U49" s="136">
        <v>2.3520143916800001E-2</v>
      </c>
      <c r="V49" s="136">
        <v>0.32340197885599997</v>
      </c>
      <c r="W49" s="136">
        <v>4.4100269844</v>
      </c>
      <c r="X49" s="136">
        <v>0.23520143916799999</v>
      </c>
      <c r="Y49" s="136">
        <v>0.29400179896</v>
      </c>
      <c r="Z49" s="136">
        <v>0.14700089948</v>
      </c>
      <c r="AA49" s="136">
        <v>0.10290062963600001</v>
      </c>
      <c r="AB49" s="136">
        <v>5.1891317516440001</v>
      </c>
      <c r="AC49" s="136" t="s">
        <v>393</v>
      </c>
      <c r="AD49" s="136" t="s">
        <v>393</v>
      </c>
      <c r="AE49" s="137"/>
      <c r="AF49" s="138" t="s">
        <v>385</v>
      </c>
      <c r="AG49" s="138" t="s">
        <v>385</v>
      </c>
      <c r="AH49" s="138" t="s">
        <v>385</v>
      </c>
      <c r="AI49" s="138" t="s">
        <v>385</v>
      </c>
      <c r="AJ49" s="138" t="s">
        <v>385</v>
      </c>
      <c r="AK49" s="138">
        <v>1.4700089947999999</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0.89570000000000016</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8.9570000000000007</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2.6622000000000003E-2</v>
      </c>
      <c r="O52" s="136">
        <v>2.6622000000000003E-2</v>
      </c>
      <c r="P52" s="136">
        <v>2.6622000000000003E-2</v>
      </c>
      <c r="Q52" s="136">
        <v>2.6622000000000003E-2</v>
      </c>
      <c r="R52" s="136">
        <v>2.6622000000000003E-2</v>
      </c>
      <c r="S52" s="136">
        <v>2.6622000000000003E-2</v>
      </c>
      <c r="T52" s="136">
        <v>2.6622000000000003E-2</v>
      </c>
      <c r="U52" s="136">
        <v>2.6622000000000003E-2</v>
      </c>
      <c r="V52" s="136">
        <v>2.6622000000000003E-2</v>
      </c>
      <c r="W52" s="136">
        <v>2.9754000000000003E-2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5.22</v>
      </c>
      <c r="AL52" s="147" t="s">
        <v>401</v>
      </c>
    </row>
    <row r="53" spans="1:38" s="2" customFormat="1" ht="26.25" customHeight="1" thickBot="1" x14ac:dyDescent="0.25">
      <c r="A53" s="63" t="s">
        <v>119</v>
      </c>
      <c r="B53" s="67" t="s">
        <v>129</v>
      </c>
      <c r="C53" s="69" t="s">
        <v>130</v>
      </c>
      <c r="D53" s="66"/>
      <c r="E53" s="136" t="s">
        <v>385</v>
      </c>
      <c r="F53" s="136">
        <v>4.3160167572911483</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2.1580083786455742</v>
      </c>
      <c r="AL53" s="147" t="s">
        <v>402</v>
      </c>
    </row>
    <row r="54" spans="1:38" s="2" customFormat="1" ht="37.5" customHeight="1" thickBot="1" x14ac:dyDescent="0.25">
      <c r="A54" s="63" t="s">
        <v>119</v>
      </c>
      <c r="B54" s="67" t="s">
        <v>131</v>
      </c>
      <c r="C54" s="69" t="s">
        <v>132</v>
      </c>
      <c r="D54" s="66"/>
      <c r="E54" s="136" t="s">
        <v>385</v>
      </c>
      <c r="F54" s="136">
        <v>5.1554000000000002</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51554</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5.7420847999999997E-2</v>
      </c>
      <c r="J57" s="136">
        <v>0.13398198</v>
      </c>
      <c r="K57" s="136">
        <v>0.31900473299999998</v>
      </c>
      <c r="L57" s="136">
        <v>1.7226254399999997E-3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2415.34</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2.059305E-3</v>
      </c>
      <c r="J58" s="136">
        <v>2.4711686E-2</v>
      </c>
      <c r="K58" s="136">
        <v>0.20593076700000001</v>
      </c>
      <c r="L58" s="136">
        <v>9.472803E-6</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727.62943999999993</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1.6505593000000002E-2</v>
      </c>
      <c r="J59" s="136">
        <v>1.7230611999999999E-2</v>
      </c>
      <c r="K59" s="136">
        <v>1.8136882E-2</v>
      </c>
      <c r="L59" s="136">
        <v>1.0233467660000001E-5</v>
      </c>
      <c r="M59" s="136" t="s">
        <v>392</v>
      </c>
      <c r="N59" s="136">
        <v>0.4596906</v>
      </c>
      <c r="O59" s="136">
        <v>1.9021679999999999E-2</v>
      </c>
      <c r="P59" s="136">
        <v>9.5986730699999985E-4</v>
      </c>
      <c r="Q59" s="136">
        <v>4.5969059999999999E-2</v>
      </c>
      <c r="R59" s="136">
        <v>5.8650180000000003E-2</v>
      </c>
      <c r="S59" s="136">
        <v>2.2396903829999997E-3</v>
      </c>
      <c r="T59" s="136">
        <v>3.8043359999999998E-2</v>
      </c>
      <c r="U59" s="136">
        <v>0.23777100000000001</v>
      </c>
      <c r="V59" s="136">
        <v>0.11838363452999999</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319.95576899999998</v>
      </c>
      <c r="AL59" s="147" t="s">
        <v>407</v>
      </c>
    </row>
    <row r="60" spans="1:38" s="2" customFormat="1" ht="26.25" customHeight="1" thickBot="1" x14ac:dyDescent="0.25">
      <c r="A60" s="63" t="s">
        <v>53</v>
      </c>
      <c r="B60" s="71" t="s">
        <v>142</v>
      </c>
      <c r="C60" s="64" t="s">
        <v>143</v>
      </c>
      <c r="D60" s="110"/>
      <c r="E60" s="136">
        <v>2.7030830999999998E-2</v>
      </c>
      <c r="F60" s="136">
        <v>6.6415900000000021E-4</v>
      </c>
      <c r="G60" s="136">
        <v>7.5426390000000003E-3</v>
      </c>
      <c r="H60" s="136" t="s">
        <v>385</v>
      </c>
      <c r="I60" s="136">
        <v>2.462723000000003E-3</v>
      </c>
      <c r="J60" s="136">
        <v>2.9552691000000016E-2</v>
      </c>
      <c r="K60" s="136">
        <v>0.246272398</v>
      </c>
      <c r="L60" s="136" t="s">
        <v>385</v>
      </c>
      <c r="M60" s="136">
        <v>4.4907060999999998E-2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95.50916577000001</v>
      </c>
      <c r="AG60" s="138">
        <v>108.61416000000001</v>
      </c>
      <c r="AH60" s="138">
        <v>80.806783199999998</v>
      </c>
      <c r="AI60" s="138">
        <v>2.146725E-2</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5.0400490603290854E-2</v>
      </c>
      <c r="J61" s="136">
        <v>0.5040049060329086</v>
      </c>
      <c r="K61" s="136">
        <v>1.6812213623495025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2.5989599999999999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0.180736649</v>
      </c>
      <c r="F63" s="136">
        <v>4.9446604000000012E-2</v>
      </c>
      <c r="G63" s="136">
        <v>0.30460498400000002</v>
      </c>
      <c r="H63" s="136">
        <v>2.1018642000000001E-2</v>
      </c>
      <c r="I63" s="136">
        <v>5.4476277000000017E-2</v>
      </c>
      <c r="J63" s="136">
        <v>6.1444503000000018E-2</v>
      </c>
      <c r="K63" s="136">
        <v>0.101164983</v>
      </c>
      <c r="L63" s="136" t="s">
        <v>393</v>
      </c>
      <c r="M63" s="136">
        <v>0.22930519499999999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3.0659747799999995</v>
      </c>
      <c r="AG63" s="138">
        <v>390.99347375600001</v>
      </c>
      <c r="AH63" s="138">
        <v>662.29944683999986</v>
      </c>
      <c r="AI63" s="138" t="s">
        <v>390</v>
      </c>
      <c r="AJ63" s="138" t="s">
        <v>385</v>
      </c>
      <c r="AK63" s="138" t="s">
        <v>385</v>
      </c>
      <c r="AL63" s="147" t="s">
        <v>399</v>
      </c>
    </row>
    <row r="64" spans="1:38" s="2" customFormat="1" ht="26.25" customHeight="1" thickBot="1" x14ac:dyDescent="0.25">
      <c r="A64" s="63" t="s">
        <v>53</v>
      </c>
      <c r="B64" s="71" t="s">
        <v>150</v>
      </c>
      <c r="C64" s="64" t="s">
        <v>151</v>
      </c>
      <c r="D64" s="65"/>
      <c r="E64" s="136">
        <v>0.17991870700000001</v>
      </c>
      <c r="F64" s="136">
        <v>2.352205E-3</v>
      </c>
      <c r="G64" s="136">
        <v>9.8137500000000004E-4</v>
      </c>
      <c r="H64" s="136">
        <v>3.4626499999999998E-3</v>
      </c>
      <c r="I64" s="136">
        <v>2.9441239999999998E-3</v>
      </c>
      <c r="J64" s="136">
        <v>4.906873E-3</v>
      </c>
      <c r="K64" s="136">
        <v>8.1781229999999989E-3</v>
      </c>
      <c r="L64" s="136" t="s">
        <v>385</v>
      </c>
      <c r="M64" s="136">
        <v>5.7298538999999996E-2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3557.4835223999999</v>
      </c>
      <c r="AI64" s="138" t="s">
        <v>390</v>
      </c>
      <c r="AJ64" s="138" t="s">
        <v>390</v>
      </c>
      <c r="AK64" s="138">
        <v>346.26499999999999</v>
      </c>
      <c r="AL64" s="147" t="s">
        <v>411</v>
      </c>
    </row>
    <row r="65" spans="1:38" s="2" customFormat="1" ht="26.25" customHeight="1" thickBot="1" x14ac:dyDescent="0.25">
      <c r="A65" s="63" t="s">
        <v>53</v>
      </c>
      <c r="B65" s="67" t="s">
        <v>152</v>
      </c>
      <c r="C65" s="64" t="s">
        <v>153</v>
      </c>
      <c r="D65" s="65"/>
      <c r="E65" s="136">
        <v>0.34456401199999998</v>
      </c>
      <c r="F65" s="136" t="s">
        <v>385</v>
      </c>
      <c r="G65" s="136" t="s">
        <v>385</v>
      </c>
      <c r="H65" s="136">
        <v>1.147929E-3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580.09400000000005</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5.0517035999999994E-2</v>
      </c>
      <c r="F67" s="136">
        <v>2.8365999999999999E-5</v>
      </c>
      <c r="G67" s="136">
        <v>5.3274330000000003E-3</v>
      </c>
      <c r="H67" s="136" t="s">
        <v>385</v>
      </c>
      <c r="I67" s="136">
        <v>7.0739887999999987E-2</v>
      </c>
      <c r="J67" s="136">
        <v>0.11789981399999999</v>
      </c>
      <c r="K67" s="136">
        <v>0.19649968899999998</v>
      </c>
      <c r="L67" s="136" t="s">
        <v>393</v>
      </c>
      <c r="M67" s="136">
        <v>0.29717950300000001</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280.23633607499994</v>
      </c>
      <c r="AI67" s="138" t="s">
        <v>390</v>
      </c>
      <c r="AJ67" s="138" t="s">
        <v>390</v>
      </c>
      <c r="AK67" s="138">
        <v>74.302229999999994</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0.38622297500000002</v>
      </c>
      <c r="F70" s="136">
        <v>0.57240090225619988</v>
      </c>
      <c r="G70" s="136">
        <v>1.2887345479999999</v>
      </c>
      <c r="H70" s="136">
        <v>5.9317323000000005E-2</v>
      </c>
      <c r="I70" s="136">
        <v>6.2057494000000005E-2</v>
      </c>
      <c r="J70" s="136">
        <v>0.10200580300000003</v>
      </c>
      <c r="K70" s="136">
        <v>0.163208202</v>
      </c>
      <c r="L70" s="136">
        <v>1.1170348919999999E-3</v>
      </c>
      <c r="M70" s="136">
        <v>0.98235646300000001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4663.3503659600001</v>
      </c>
      <c r="AG70" s="138" t="s">
        <v>390</v>
      </c>
      <c r="AH70" s="138">
        <v>3010.41989044</v>
      </c>
      <c r="AI70" s="138" t="s">
        <v>390</v>
      </c>
      <c r="AJ70" s="138">
        <v>18.609529999999999</v>
      </c>
      <c r="AK70" s="138" t="s">
        <v>385</v>
      </c>
      <c r="AL70" s="147" t="s">
        <v>399</v>
      </c>
    </row>
    <row r="71" spans="1:38" s="2" customFormat="1" ht="26.25" customHeight="1" thickBot="1" x14ac:dyDescent="0.25">
      <c r="A71" s="63" t="s">
        <v>53</v>
      </c>
      <c r="B71" s="63" t="s">
        <v>163</v>
      </c>
      <c r="C71" s="64" t="s">
        <v>164</v>
      </c>
      <c r="D71" s="70"/>
      <c r="E71" s="136">
        <v>7.6663999999999996E-5</v>
      </c>
      <c r="F71" s="136">
        <v>1.355611535</v>
      </c>
      <c r="G71" s="136">
        <v>2.4499999999999998E-7</v>
      </c>
      <c r="H71" s="136" t="s">
        <v>390</v>
      </c>
      <c r="I71" s="136">
        <v>1.666E-6</v>
      </c>
      <c r="J71" s="136">
        <v>2.0869999999999997E-6</v>
      </c>
      <c r="K71" s="136">
        <v>2.108E-6</v>
      </c>
      <c r="L71" s="136" t="s">
        <v>393</v>
      </c>
      <c r="M71" s="136">
        <v>1.6081000000000001E-5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0.93504119999999991</v>
      </c>
      <c r="AI71" s="138" t="s">
        <v>390</v>
      </c>
      <c r="AJ71" s="138" t="s">
        <v>390</v>
      </c>
      <c r="AK71" s="138" t="s">
        <v>385</v>
      </c>
      <c r="AL71" s="147" t="s">
        <v>399</v>
      </c>
    </row>
    <row r="72" spans="1:38" s="2" customFormat="1" ht="26.25" customHeight="1" thickBot="1" x14ac:dyDescent="0.25">
      <c r="A72" s="63" t="s">
        <v>53</v>
      </c>
      <c r="B72" s="63" t="s">
        <v>165</v>
      </c>
      <c r="C72" s="64" t="s">
        <v>166</v>
      </c>
      <c r="D72" s="65"/>
      <c r="E72" s="136">
        <v>3.2091107609999998</v>
      </c>
      <c r="F72" s="136">
        <v>0.53687635499999997</v>
      </c>
      <c r="G72" s="136">
        <v>3.6345322299999996</v>
      </c>
      <c r="H72" s="136">
        <v>1.8974000000000002E-5</v>
      </c>
      <c r="I72" s="136">
        <v>0.27423255599999996</v>
      </c>
      <c r="J72" s="136">
        <v>0.48198148200000002</v>
      </c>
      <c r="K72" s="136">
        <v>2.8249939980000001</v>
      </c>
      <c r="L72" s="136">
        <v>9.872372015999999E-4</v>
      </c>
      <c r="M72" s="136">
        <v>98.953456078999992</v>
      </c>
      <c r="N72" s="136">
        <v>4.4128238961344195</v>
      </c>
      <c r="O72" s="136">
        <v>8.0880679199413635E-2</v>
      </c>
      <c r="P72" s="136">
        <v>4.0738362419909524E-2</v>
      </c>
      <c r="Q72" s="136">
        <v>0.42267403987624186</v>
      </c>
      <c r="R72" s="136">
        <v>0.39026323500553473</v>
      </c>
      <c r="S72" s="136">
        <v>0.27101307020000004</v>
      </c>
      <c r="T72" s="136">
        <v>0.18110038084634728</v>
      </c>
      <c r="U72" s="136">
        <v>8.9136454429999998E-2</v>
      </c>
      <c r="V72" s="136">
        <v>0.74695836699999996</v>
      </c>
      <c r="W72" s="136">
        <v>33.377395202202024</v>
      </c>
      <c r="X72" s="136" t="s">
        <v>393</v>
      </c>
      <c r="Y72" s="136" t="s">
        <v>393</v>
      </c>
      <c r="Z72" s="136" t="s">
        <v>393</v>
      </c>
      <c r="AA72" s="136" t="s">
        <v>393</v>
      </c>
      <c r="AB72" s="136">
        <v>11.258635706174205</v>
      </c>
      <c r="AC72" s="136">
        <v>0.11372700000000001</v>
      </c>
      <c r="AD72" s="136">
        <v>16.603302004355157</v>
      </c>
      <c r="AE72" s="137"/>
      <c r="AF72" s="138" t="s">
        <v>390</v>
      </c>
      <c r="AG72" s="138">
        <v>77839.139114635997</v>
      </c>
      <c r="AH72" s="138">
        <v>4340.1651198</v>
      </c>
      <c r="AI72" s="138" t="s">
        <v>390</v>
      </c>
      <c r="AJ72" s="138" t="s">
        <v>390</v>
      </c>
      <c r="AK72" s="138">
        <v>9406.8203199999989</v>
      </c>
      <c r="AL72" s="147" t="s">
        <v>417</v>
      </c>
    </row>
    <row r="73" spans="1:38" s="2" customFormat="1" ht="26.25" customHeight="1" thickBot="1" x14ac:dyDescent="0.25">
      <c r="A73" s="63" t="s">
        <v>53</v>
      </c>
      <c r="B73" s="63" t="s">
        <v>167</v>
      </c>
      <c r="C73" s="64" t="s">
        <v>168</v>
      </c>
      <c r="D73" s="65"/>
      <c r="E73" s="136">
        <v>2.1462337000000001E-2</v>
      </c>
      <c r="F73" s="136">
        <v>1.5921721E-2</v>
      </c>
      <c r="G73" s="136">
        <v>2.5930239000000001E-2</v>
      </c>
      <c r="H73" s="136">
        <v>8.1309999999999989E-6</v>
      </c>
      <c r="I73" s="136">
        <v>1.7980966000000011E-2</v>
      </c>
      <c r="J73" s="136">
        <v>2.2792778000000014E-2</v>
      </c>
      <c r="K73" s="136">
        <v>2.5325306999999998E-2</v>
      </c>
      <c r="L73" s="136">
        <v>1.7980966000000012E-3</v>
      </c>
      <c r="M73" s="136">
        <v>0.10263989599999999</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105.92040999999999</v>
      </c>
      <c r="AH73" s="138">
        <v>7.9458491999999987</v>
      </c>
      <c r="AI73" s="138" t="s">
        <v>390</v>
      </c>
      <c r="AJ73" s="138" t="s">
        <v>390</v>
      </c>
      <c r="AK73" s="138">
        <v>91.225999999999999</v>
      </c>
      <c r="AL73" s="147" t="s">
        <v>418</v>
      </c>
    </row>
    <row r="74" spans="1:38" s="2" customFormat="1" ht="26.25" customHeight="1" thickBot="1" x14ac:dyDescent="0.25">
      <c r="A74" s="63" t="s">
        <v>53</v>
      </c>
      <c r="B74" s="63" t="s">
        <v>169</v>
      </c>
      <c r="C74" s="64" t="s">
        <v>170</v>
      </c>
      <c r="D74" s="65"/>
      <c r="E74" s="136">
        <v>0.492698953</v>
      </c>
      <c r="F74" s="136">
        <v>5.3837806000000002E-2</v>
      </c>
      <c r="G74" s="136">
        <v>2.0785196269999999</v>
      </c>
      <c r="H74" s="136" t="s">
        <v>393</v>
      </c>
      <c r="I74" s="136">
        <v>9.7465389999999999E-2</v>
      </c>
      <c r="J74" s="136">
        <v>0.10935141500000001</v>
      </c>
      <c r="K74" s="136">
        <v>0.11886023400000001</v>
      </c>
      <c r="L74" s="136">
        <v>2.2417039699999999E-3</v>
      </c>
      <c r="M74" s="136">
        <v>14.0621502839999</v>
      </c>
      <c r="N74" s="136" t="s">
        <v>393</v>
      </c>
      <c r="O74" s="136" t="s">
        <v>393</v>
      </c>
      <c r="P74" s="136" t="s">
        <v>393</v>
      </c>
      <c r="Q74" s="136" t="s">
        <v>393</v>
      </c>
      <c r="R74" s="136" t="s">
        <v>393</v>
      </c>
      <c r="S74" s="136" t="s">
        <v>393</v>
      </c>
      <c r="T74" s="136" t="s">
        <v>393</v>
      </c>
      <c r="U74" s="136" t="s">
        <v>393</v>
      </c>
      <c r="V74" s="136" t="s">
        <v>393</v>
      </c>
      <c r="W74" s="136" t="s">
        <v>393</v>
      </c>
      <c r="X74" s="136">
        <v>1.1736662E-2</v>
      </c>
      <c r="Y74" s="136">
        <v>3.3533320000000001E-3</v>
      </c>
      <c r="Z74" s="136">
        <v>3.3533320000000001E-3</v>
      </c>
      <c r="AA74" s="136">
        <v>1.6766660000000001E-3</v>
      </c>
      <c r="AB74" s="136">
        <v>2.0119992E-2</v>
      </c>
      <c r="AC74" s="136" t="s">
        <v>393</v>
      </c>
      <c r="AD74" s="136" t="s">
        <v>385</v>
      </c>
      <c r="AE74" s="137"/>
      <c r="AF74" s="138">
        <v>5.934275E-2</v>
      </c>
      <c r="AG74" s="138" t="s">
        <v>390</v>
      </c>
      <c r="AH74" s="138">
        <v>5209.2407356599997</v>
      </c>
      <c r="AI74" s="138" t="s">
        <v>390</v>
      </c>
      <c r="AJ74" s="138">
        <v>13.881732384170073</v>
      </c>
      <c r="AK74" s="138">
        <v>167.66659999999999</v>
      </c>
      <c r="AL74" s="147" t="s">
        <v>419</v>
      </c>
    </row>
    <row r="75" spans="1:38" s="2" customFormat="1" ht="26.25" customHeight="1" thickBot="1" x14ac:dyDescent="0.25">
      <c r="A75" s="63" t="s">
        <v>53</v>
      </c>
      <c r="B75" s="63" t="s">
        <v>171</v>
      </c>
      <c r="C75" s="64" t="s">
        <v>172</v>
      </c>
      <c r="D75" s="70"/>
      <c r="E75" s="136">
        <v>0.92475167699999994</v>
      </c>
      <c r="F75" s="136">
        <v>4.7197820000000005E-3</v>
      </c>
      <c r="G75" s="136">
        <v>0.18004556899999999</v>
      </c>
      <c r="H75" s="136">
        <v>1.5026E-5</v>
      </c>
      <c r="I75" s="136">
        <v>2.3431600000000001E-4</v>
      </c>
      <c r="J75" s="136">
        <v>2.811778E-3</v>
      </c>
      <c r="K75" s="136">
        <v>2.3431518000000002E-2</v>
      </c>
      <c r="L75" s="136" t="s">
        <v>393</v>
      </c>
      <c r="M75" s="136">
        <v>2.6315263960000004</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8.0389999999999997</v>
      </c>
      <c r="AG75" s="138" t="s">
        <v>390</v>
      </c>
      <c r="AH75" s="138">
        <v>2242.7022863999996</v>
      </c>
      <c r="AI75" s="138" t="s">
        <v>390</v>
      </c>
      <c r="AJ75" s="138" t="s">
        <v>390</v>
      </c>
      <c r="AK75" s="138">
        <v>225.85400000000001</v>
      </c>
      <c r="AL75" s="147" t="s">
        <v>420</v>
      </c>
    </row>
    <row r="76" spans="1:38" s="2" customFormat="1" ht="26.25" customHeight="1" thickBot="1" x14ac:dyDescent="0.25">
      <c r="A76" s="63" t="s">
        <v>53</v>
      </c>
      <c r="B76" s="63" t="s">
        <v>173</v>
      </c>
      <c r="C76" s="64" t="s">
        <v>174</v>
      </c>
      <c r="D76" s="65"/>
      <c r="E76" s="136">
        <v>7.6337149999999993E-3</v>
      </c>
      <c r="F76" s="136">
        <v>5.4326500000000002E-4</v>
      </c>
      <c r="G76" s="136">
        <v>5.7938659999999996E-2</v>
      </c>
      <c r="H76" s="136" t="s">
        <v>393</v>
      </c>
      <c r="I76" s="136">
        <v>1.21526E-4</v>
      </c>
      <c r="J76" s="136">
        <v>4.8610500000000002E-4</v>
      </c>
      <c r="K76" s="136">
        <v>1.2152620000000002E-3</v>
      </c>
      <c r="L76" s="136" t="s">
        <v>393</v>
      </c>
      <c r="M76" s="136">
        <v>1.678969E-3</v>
      </c>
      <c r="N76" s="136">
        <v>3.2197099000000004E-4</v>
      </c>
      <c r="O76" s="136">
        <v>1.4635044999999999E-5</v>
      </c>
      <c r="P76" s="136">
        <v>2.9270089999999999E-5</v>
      </c>
      <c r="Q76" s="136">
        <v>8.7810269999999993E-5</v>
      </c>
      <c r="R76" s="136" t="s">
        <v>393</v>
      </c>
      <c r="S76" s="136" t="s">
        <v>393</v>
      </c>
      <c r="T76" s="136" t="s">
        <v>393</v>
      </c>
      <c r="U76" s="136" t="s">
        <v>393</v>
      </c>
      <c r="V76" s="136">
        <v>1.4635044999999999E-5</v>
      </c>
      <c r="W76" s="136">
        <v>9.3664287999999996E-4</v>
      </c>
      <c r="X76" s="136" t="s">
        <v>393</v>
      </c>
      <c r="Y76" s="136" t="s">
        <v>393</v>
      </c>
      <c r="Z76" s="136" t="s">
        <v>393</v>
      </c>
      <c r="AA76" s="136" t="s">
        <v>393</v>
      </c>
      <c r="AB76" s="136" t="s">
        <v>393</v>
      </c>
      <c r="AC76" s="136" t="s">
        <v>393</v>
      </c>
      <c r="AD76" s="136">
        <v>7.6102234000000004E-7</v>
      </c>
      <c r="AE76" s="137"/>
      <c r="AF76" s="138">
        <v>8.0389999999999993E-3</v>
      </c>
      <c r="AG76" s="138" t="s">
        <v>390</v>
      </c>
      <c r="AH76" s="138">
        <v>2.2427022863999997</v>
      </c>
      <c r="AI76" s="138" t="s">
        <v>390</v>
      </c>
      <c r="AJ76" s="138" t="s">
        <v>390</v>
      </c>
      <c r="AK76" s="138">
        <v>0.29270089999999999</v>
      </c>
      <c r="AL76" s="147" t="s">
        <v>421</v>
      </c>
    </row>
    <row r="77" spans="1:38" s="2" customFormat="1" ht="26.25" customHeight="1" thickBot="1" x14ac:dyDescent="0.25">
      <c r="A77" s="63" t="s">
        <v>53</v>
      </c>
      <c r="B77" s="63" t="s">
        <v>175</v>
      </c>
      <c r="C77" s="64" t="s">
        <v>176</v>
      </c>
      <c r="D77" s="65"/>
      <c r="E77" s="136" t="s">
        <v>393</v>
      </c>
      <c r="F77" s="136" t="s">
        <v>393</v>
      </c>
      <c r="G77" s="136">
        <v>3.231765E-5</v>
      </c>
      <c r="H77" s="136" t="s">
        <v>393</v>
      </c>
      <c r="I77" s="136">
        <v>2.8726799999999995E-7</v>
      </c>
      <c r="J77" s="136">
        <v>3.1120699999999996E-7</v>
      </c>
      <c r="K77" s="136">
        <v>3.5908499999999999E-7</v>
      </c>
      <c r="L77" s="136" t="s">
        <v>393</v>
      </c>
      <c r="M77" s="136" t="s">
        <v>393</v>
      </c>
      <c r="N77" s="136">
        <v>4.7878000000000001E-6</v>
      </c>
      <c r="O77" s="136">
        <v>9.575599999999999E-7</v>
      </c>
      <c r="P77" s="136">
        <v>9.575599999999999E-7</v>
      </c>
      <c r="Q77" s="136">
        <v>7.1816999999999998E-7</v>
      </c>
      <c r="R77" s="136" t="s">
        <v>393</v>
      </c>
      <c r="S77" s="136" t="s">
        <v>393</v>
      </c>
      <c r="T77" s="136" t="s">
        <v>393</v>
      </c>
      <c r="U77" s="136" t="s">
        <v>393</v>
      </c>
      <c r="V77" s="136">
        <v>1.19695E-4</v>
      </c>
      <c r="W77" s="136">
        <v>1.19695E-4</v>
      </c>
      <c r="X77" s="136" t="s">
        <v>393</v>
      </c>
      <c r="Y77" s="136" t="s">
        <v>393</v>
      </c>
      <c r="Z77" s="136" t="s">
        <v>393</v>
      </c>
      <c r="AA77" s="136" t="s">
        <v>393</v>
      </c>
      <c r="AB77" s="136" t="s">
        <v>390</v>
      </c>
      <c r="AC77" s="136" t="s">
        <v>393</v>
      </c>
      <c r="AD77" s="136">
        <v>4.7877999999999994E-8</v>
      </c>
      <c r="AE77" s="137"/>
      <c r="AF77" s="138" t="s">
        <v>385</v>
      </c>
      <c r="AG77" s="138" t="s">
        <v>385</v>
      </c>
      <c r="AH77" s="138" t="s">
        <v>385</v>
      </c>
      <c r="AI77" s="138" t="s">
        <v>385</v>
      </c>
      <c r="AJ77" s="138" t="s">
        <v>385</v>
      </c>
      <c r="AK77" s="138">
        <v>2.3938999999999998E-2</v>
      </c>
      <c r="AL77" s="147" t="s">
        <v>422</v>
      </c>
    </row>
    <row r="78" spans="1:38" s="2" customFormat="1" ht="26.25" customHeight="1" thickBot="1" x14ac:dyDescent="0.25">
      <c r="A78" s="63" t="s">
        <v>53</v>
      </c>
      <c r="B78" s="63" t="s">
        <v>177</v>
      </c>
      <c r="C78" s="64" t="s">
        <v>178</v>
      </c>
      <c r="D78" s="65"/>
      <c r="E78" s="136">
        <v>1.6889429000000001E-2</v>
      </c>
      <c r="F78" s="136">
        <v>4.8493630000000006E-3</v>
      </c>
      <c r="G78" s="136">
        <v>2.5160254E-2</v>
      </c>
      <c r="H78" s="136" t="s">
        <v>393</v>
      </c>
      <c r="I78" s="136">
        <v>1.9415139999999999E-3</v>
      </c>
      <c r="J78" s="136">
        <v>2.4610740000000002E-3</v>
      </c>
      <c r="K78" s="136">
        <v>2.7345270000000001E-3</v>
      </c>
      <c r="L78" s="136">
        <v>1.9415139999999999E-6</v>
      </c>
      <c r="M78" s="136">
        <v>0.199510189</v>
      </c>
      <c r="N78" s="136">
        <v>1.1542274399998729E-4</v>
      </c>
      <c r="O78" s="136">
        <v>3.5558067215679238E-3</v>
      </c>
      <c r="P78" s="136">
        <v>1.10613463E-3</v>
      </c>
      <c r="Q78" s="136">
        <v>4.6707997970739813E-3</v>
      </c>
      <c r="R78" s="136">
        <v>0.76948496</v>
      </c>
      <c r="S78" s="136">
        <v>1.3465986800000003</v>
      </c>
      <c r="T78" s="136">
        <v>6.2520652999993122E-7</v>
      </c>
      <c r="U78" s="136" t="s">
        <v>393</v>
      </c>
      <c r="V78" s="136" t="s">
        <v>393</v>
      </c>
      <c r="W78" s="136">
        <v>2.1641764500000003</v>
      </c>
      <c r="X78" s="136" t="s">
        <v>393</v>
      </c>
      <c r="Y78" s="136" t="s">
        <v>393</v>
      </c>
      <c r="Z78" s="136" t="s">
        <v>393</v>
      </c>
      <c r="AA78" s="136" t="s">
        <v>393</v>
      </c>
      <c r="AB78" s="136" t="s">
        <v>393</v>
      </c>
      <c r="AC78" s="136" t="s">
        <v>393</v>
      </c>
      <c r="AD78" s="136">
        <v>4.3283528999999992E-5</v>
      </c>
      <c r="AE78" s="137"/>
      <c r="AF78" s="138" t="s">
        <v>390</v>
      </c>
      <c r="AG78" s="138">
        <v>1.5886800000000001</v>
      </c>
      <c r="AH78" s="138">
        <v>124.83153239999999</v>
      </c>
      <c r="AI78" s="138" t="s">
        <v>390</v>
      </c>
      <c r="AJ78" s="138" t="s">
        <v>390</v>
      </c>
      <c r="AK78" s="138">
        <v>44.24</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0.5004314700000001</v>
      </c>
      <c r="F80" s="136">
        <v>0.15150371186469899</v>
      </c>
      <c r="G80" s="136">
        <v>0.37760971599999982</v>
      </c>
      <c r="H80" s="136">
        <v>4.2890430000000002E-3</v>
      </c>
      <c r="I80" s="136">
        <v>8.1696604999999922E-2</v>
      </c>
      <c r="J80" s="136">
        <v>9.8132080999999913E-2</v>
      </c>
      <c r="K80" s="136">
        <v>0.108117414</v>
      </c>
      <c r="L80" s="136" t="s">
        <v>393</v>
      </c>
      <c r="M80" s="136">
        <v>1.3516604580001008</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5.2845281599999989E-4</v>
      </c>
      <c r="AG80" s="138" t="s">
        <v>390</v>
      </c>
      <c r="AH80" s="138">
        <v>1.9954345753200002</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3.8580048171381636</v>
      </c>
      <c r="G82" s="136" t="s">
        <v>385</v>
      </c>
      <c r="H82" s="136" t="s">
        <v>385</v>
      </c>
      <c r="I82" s="136" t="s">
        <v>393</v>
      </c>
      <c r="J82" s="136" t="s">
        <v>385</v>
      </c>
      <c r="K82" s="136" t="s">
        <v>385</v>
      </c>
      <c r="L82" s="136" t="s">
        <v>385</v>
      </c>
      <c r="M82" s="136" t="s">
        <v>385</v>
      </c>
      <c r="N82" s="136" t="s">
        <v>385</v>
      </c>
      <c r="O82" s="136" t="s">
        <v>385</v>
      </c>
      <c r="P82" s="136">
        <v>3.0344434399999998E-2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5418649</v>
      </c>
      <c r="AL82" s="147" t="s">
        <v>430</v>
      </c>
    </row>
    <row r="83" spans="1:38" s="2" customFormat="1" ht="26.25" customHeight="1" thickBot="1" x14ac:dyDescent="0.25">
      <c r="A83" s="63" t="s">
        <v>53</v>
      </c>
      <c r="B83" s="74" t="s">
        <v>188</v>
      </c>
      <c r="C83" s="75" t="s">
        <v>189</v>
      </c>
      <c r="D83" s="65"/>
      <c r="E83" s="136" t="s">
        <v>393</v>
      </c>
      <c r="F83" s="136">
        <v>1.3746406000000008E-2</v>
      </c>
      <c r="G83" s="136" t="s">
        <v>393</v>
      </c>
      <c r="H83" s="136" t="s">
        <v>385</v>
      </c>
      <c r="I83" s="136">
        <v>8.1663999999999955E-5</v>
      </c>
      <c r="J83" s="136">
        <v>9.7997600000000002E-4</v>
      </c>
      <c r="K83" s="136">
        <v>8.1664939999999998E-3</v>
      </c>
      <c r="L83" s="136">
        <v>4.6548479999999978E-6</v>
      </c>
      <c r="M83" s="136" t="s">
        <v>393</v>
      </c>
      <c r="N83" s="136" t="s">
        <v>385</v>
      </c>
      <c r="O83" s="136" t="s">
        <v>385</v>
      </c>
      <c r="P83" s="136" t="s">
        <v>385</v>
      </c>
      <c r="Q83" s="136" t="s">
        <v>385</v>
      </c>
      <c r="R83" s="136" t="s">
        <v>385</v>
      </c>
      <c r="S83" s="136" t="s">
        <v>385</v>
      </c>
      <c r="T83" s="136" t="s">
        <v>385</v>
      </c>
      <c r="U83" s="136" t="s">
        <v>385</v>
      </c>
      <c r="V83" s="136" t="s">
        <v>385</v>
      </c>
      <c r="W83" s="136">
        <v>5.5436499999999998E-3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79195</v>
      </c>
      <c r="AL83" s="147" t="s">
        <v>431</v>
      </c>
    </row>
    <row r="84" spans="1:38" s="2" customFormat="1" ht="26.25" customHeight="1" thickBot="1" x14ac:dyDescent="0.25">
      <c r="A84" s="63" t="s">
        <v>53</v>
      </c>
      <c r="B84" s="74" t="s">
        <v>190</v>
      </c>
      <c r="C84" s="75" t="s">
        <v>191</v>
      </c>
      <c r="D84" s="65"/>
      <c r="E84" s="136" t="s">
        <v>393</v>
      </c>
      <c r="F84" s="136">
        <v>2.6349310000000001E-3</v>
      </c>
      <c r="G84" s="136" t="s">
        <v>385</v>
      </c>
      <c r="H84" s="136" t="s">
        <v>385</v>
      </c>
      <c r="I84" s="136">
        <v>1.0651809999999999E-3</v>
      </c>
      <c r="J84" s="136">
        <v>1.334846E-3</v>
      </c>
      <c r="K84" s="136">
        <v>1.3483309999999999E-3</v>
      </c>
      <c r="L84" s="136">
        <v>1.3847352999999999E-5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18.539000000000001</v>
      </c>
      <c r="AL84" s="147" t="s">
        <v>432</v>
      </c>
    </row>
    <row r="85" spans="1:38" s="2" customFormat="1" ht="26.25" customHeight="1" thickBot="1" x14ac:dyDescent="0.25">
      <c r="A85" s="63" t="s">
        <v>185</v>
      </c>
      <c r="B85" s="69" t="s">
        <v>192</v>
      </c>
      <c r="C85" s="75" t="s">
        <v>373</v>
      </c>
      <c r="D85" s="65"/>
      <c r="E85" s="136" t="s">
        <v>385</v>
      </c>
      <c r="F85" s="136">
        <v>13.361916921083594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110.685028</v>
      </c>
      <c r="AL85" s="147" t="s">
        <v>433</v>
      </c>
    </row>
    <row r="86" spans="1:38" s="2" customFormat="1" ht="26.25" customHeight="1" thickBot="1" x14ac:dyDescent="0.25">
      <c r="A86" s="63" t="s">
        <v>185</v>
      </c>
      <c r="B86" s="69" t="s">
        <v>193</v>
      </c>
      <c r="C86" s="73" t="s">
        <v>194</v>
      </c>
      <c r="D86" s="65"/>
      <c r="E86" s="136" t="s">
        <v>385</v>
      </c>
      <c r="F86" s="136">
        <v>3.807626</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3.9090369999999997</v>
      </c>
      <c r="AL86" s="147" t="s">
        <v>434</v>
      </c>
    </row>
    <row r="87" spans="1:38" s="2" customFormat="1" ht="26.25" customHeight="1" thickBot="1" x14ac:dyDescent="0.25">
      <c r="A87" s="63" t="s">
        <v>185</v>
      </c>
      <c r="B87" s="69" t="s">
        <v>195</v>
      </c>
      <c r="C87" s="73" t="s">
        <v>196</v>
      </c>
      <c r="D87" s="65"/>
      <c r="E87" s="136" t="s">
        <v>385</v>
      </c>
      <c r="F87" s="136">
        <v>4.3876999999999992E-2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5.1542000000000018E-2</v>
      </c>
      <c r="AL87" s="147" t="s">
        <v>434</v>
      </c>
    </row>
    <row r="88" spans="1:38" s="2" customFormat="1" ht="26.25" customHeight="1" thickBot="1" x14ac:dyDescent="0.25">
      <c r="A88" s="63" t="s">
        <v>185</v>
      </c>
      <c r="B88" s="69" t="s">
        <v>197</v>
      </c>
      <c r="C88" s="73" t="s">
        <v>198</v>
      </c>
      <c r="D88" s="65"/>
      <c r="E88" s="136" t="s">
        <v>393</v>
      </c>
      <c r="F88" s="136">
        <v>0.70910799999999996</v>
      </c>
      <c r="G88" s="136" t="s">
        <v>393</v>
      </c>
      <c r="H88" s="136" t="s">
        <v>393</v>
      </c>
      <c r="I88" s="136" t="s">
        <v>393</v>
      </c>
      <c r="J88" s="136" t="s">
        <v>393</v>
      </c>
      <c r="K88" s="136" t="s">
        <v>393</v>
      </c>
      <c r="L88" s="136" t="s">
        <v>393</v>
      </c>
      <c r="M88" s="136" t="s">
        <v>393</v>
      </c>
      <c r="N88" s="136" t="s">
        <v>393</v>
      </c>
      <c r="O88" s="136">
        <v>1.8539000000000004E-6</v>
      </c>
      <c r="P88" s="136" t="s">
        <v>393</v>
      </c>
      <c r="Q88" s="136">
        <v>9.2695000000000016E-6</v>
      </c>
      <c r="R88" s="136">
        <v>1.1123400000000001E-4</v>
      </c>
      <c r="S88" s="136" t="s">
        <v>393</v>
      </c>
      <c r="T88" s="136">
        <v>9.2695000000000017E-4</v>
      </c>
      <c r="U88" s="136">
        <v>9.2695000000000016E-6</v>
      </c>
      <c r="V88" s="136" t="s">
        <v>393</v>
      </c>
      <c r="W88" s="136" t="s">
        <v>393</v>
      </c>
      <c r="X88" s="136" t="s">
        <v>393</v>
      </c>
      <c r="Y88" s="136" t="s">
        <v>393</v>
      </c>
      <c r="Z88" s="136" t="s">
        <v>393</v>
      </c>
      <c r="AA88" s="136" t="s">
        <v>393</v>
      </c>
      <c r="AB88" s="136">
        <v>4.7274450000000003E-2</v>
      </c>
      <c r="AC88" s="136" t="s">
        <v>393</v>
      </c>
      <c r="AD88" s="136" t="s">
        <v>393</v>
      </c>
      <c r="AE88" s="137"/>
      <c r="AF88" s="138" t="s">
        <v>385</v>
      </c>
      <c r="AG88" s="138" t="s">
        <v>385</v>
      </c>
      <c r="AH88" s="138" t="s">
        <v>385</v>
      </c>
      <c r="AI88" s="138" t="s">
        <v>385</v>
      </c>
      <c r="AJ88" s="138" t="s">
        <v>385</v>
      </c>
      <c r="AK88" s="138">
        <v>9.0307120000000012</v>
      </c>
      <c r="AL88" s="147" t="s">
        <v>434</v>
      </c>
    </row>
    <row r="89" spans="1:38" s="2" customFormat="1" ht="26.25" customHeight="1" thickBot="1" x14ac:dyDescent="0.25">
      <c r="A89" s="63" t="s">
        <v>185</v>
      </c>
      <c r="B89" s="69" t="s">
        <v>199</v>
      </c>
      <c r="C89" s="73" t="s">
        <v>200</v>
      </c>
      <c r="D89" s="65"/>
      <c r="E89" s="136" t="s">
        <v>385</v>
      </c>
      <c r="F89" s="136">
        <v>0.52911800000000009</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5.0053990000000015</v>
      </c>
      <c r="AL89" s="147" t="s">
        <v>434</v>
      </c>
    </row>
    <row r="90" spans="1:38" s="7" customFormat="1" ht="26.25" customHeight="1" thickBot="1" x14ac:dyDescent="0.25">
      <c r="A90" s="63" t="s">
        <v>185</v>
      </c>
      <c r="B90" s="69" t="s">
        <v>201</v>
      </c>
      <c r="C90" s="73" t="s">
        <v>202</v>
      </c>
      <c r="D90" s="65"/>
      <c r="E90" s="136" t="s">
        <v>385</v>
      </c>
      <c r="F90" s="136">
        <v>0.17605700000000002</v>
      </c>
      <c r="G90" s="136">
        <v>2.7900215612301868E-2</v>
      </c>
      <c r="H90" s="136" t="s">
        <v>385</v>
      </c>
      <c r="I90" s="136" t="s">
        <v>385</v>
      </c>
      <c r="J90" s="136" t="s">
        <v>385</v>
      </c>
      <c r="K90" s="136" t="s">
        <v>385</v>
      </c>
      <c r="L90" s="136" t="s">
        <v>385</v>
      </c>
      <c r="M90" s="136" t="s">
        <v>385</v>
      </c>
      <c r="N90" s="136">
        <v>3.106224004836272E-4</v>
      </c>
      <c r="O90" s="136">
        <v>3.8037293951438222E-4</v>
      </c>
      <c r="P90" s="136">
        <v>1.9623151647318979E-4</v>
      </c>
      <c r="Q90" s="136">
        <v>4.2687329886821856E-4</v>
      </c>
      <c r="R90" s="136">
        <v>2.6970208425225125E-4</v>
      </c>
      <c r="S90" s="136">
        <v>1.8042139429288529E-4</v>
      </c>
      <c r="T90" s="136">
        <v>1.9716152366026655E-4</v>
      </c>
      <c r="U90" s="136">
        <v>1.3764106368735582E-4</v>
      </c>
      <c r="V90" s="136">
        <v>6.9936540468170012</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0.34639699999999995</v>
      </c>
      <c r="AL90" s="145" t="s">
        <v>434</v>
      </c>
    </row>
    <row r="91" spans="1:38" s="2" customFormat="1" ht="26.25" customHeight="1" thickBot="1" x14ac:dyDescent="0.25">
      <c r="A91" s="63" t="s">
        <v>185</v>
      </c>
      <c r="B91" s="67" t="s">
        <v>374</v>
      </c>
      <c r="C91" s="69" t="s">
        <v>203</v>
      </c>
      <c r="D91" s="65"/>
      <c r="E91" s="136">
        <v>1.5251668440000003E-2</v>
      </c>
      <c r="F91" s="136">
        <v>4.0391857000000003E-2</v>
      </c>
      <c r="G91" s="136">
        <v>2.6704168800000001E-3</v>
      </c>
      <c r="H91" s="136">
        <v>3.4633513750000004E-2</v>
      </c>
      <c r="I91" s="136">
        <v>0.22537240263336003</v>
      </c>
      <c r="J91" s="136">
        <v>0.22541482866048002</v>
      </c>
      <c r="K91" s="136">
        <v>0.22542359151852004</v>
      </c>
      <c r="L91" s="136">
        <v>0.10139691375000001</v>
      </c>
      <c r="M91" s="136">
        <v>0.46615526210000002</v>
      </c>
      <c r="N91" s="136">
        <v>0.69324729600000001</v>
      </c>
      <c r="O91" s="136">
        <v>4.6373976120000007E-2</v>
      </c>
      <c r="P91" s="136">
        <v>5.0401908000000005E-5</v>
      </c>
      <c r="Q91" s="136">
        <v>1.1760445200000001E-3</v>
      </c>
      <c r="R91" s="136">
        <v>1.37942064E-2</v>
      </c>
      <c r="S91" s="136">
        <v>0.437669631</v>
      </c>
      <c r="T91" s="136">
        <v>4.9059967500000003E-2</v>
      </c>
      <c r="U91" s="136" t="s">
        <v>393</v>
      </c>
      <c r="V91" s="136">
        <v>0.25243608750000002</v>
      </c>
      <c r="W91" s="136">
        <v>8.3454250000000003E-4</v>
      </c>
      <c r="X91" s="136">
        <v>9.2634217500000009E-4</v>
      </c>
      <c r="Y91" s="136">
        <v>3.75544125E-4</v>
      </c>
      <c r="Z91" s="136">
        <v>3.75544125E-4</v>
      </c>
      <c r="AA91" s="136">
        <v>3.75544125E-4</v>
      </c>
      <c r="AB91" s="136">
        <v>2.0529745499999999E-3</v>
      </c>
      <c r="AC91" s="136" t="s">
        <v>393</v>
      </c>
      <c r="AD91" s="136" t="s">
        <v>393</v>
      </c>
      <c r="AE91" s="137"/>
      <c r="AF91" s="138" t="s">
        <v>390</v>
      </c>
      <c r="AG91" s="138" t="s">
        <v>390</v>
      </c>
      <c r="AH91" s="138" t="s">
        <v>390</v>
      </c>
      <c r="AI91" s="138" t="s">
        <v>390</v>
      </c>
      <c r="AJ91" s="138" t="s">
        <v>390</v>
      </c>
      <c r="AK91" s="138">
        <v>9.2296690000000012</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1.3709365000000001E-2</v>
      </c>
      <c r="J92" s="136">
        <v>5.2414974999999996E-2</v>
      </c>
      <c r="K92" s="136">
        <v>0.12939081599999999</v>
      </c>
      <c r="L92" s="136">
        <v>3.5644349000000001E-4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649.36800000000005</v>
      </c>
      <c r="AL92" s="147" t="s">
        <v>426</v>
      </c>
    </row>
    <row r="93" spans="1:38" s="2" customFormat="1" ht="26.25" customHeight="1" thickBot="1" x14ac:dyDescent="0.25">
      <c r="A93" s="63" t="s">
        <v>53</v>
      </c>
      <c r="B93" s="67" t="s">
        <v>206</v>
      </c>
      <c r="C93" s="64" t="s">
        <v>375</v>
      </c>
      <c r="D93" s="70"/>
      <c r="E93" s="136" t="s">
        <v>385</v>
      </c>
      <c r="F93" s="136">
        <v>2.8880784621465585</v>
      </c>
      <c r="G93" s="136" t="s">
        <v>385</v>
      </c>
      <c r="H93" s="136" t="s">
        <v>385</v>
      </c>
      <c r="I93" s="136">
        <v>1.812697E-3</v>
      </c>
      <c r="J93" s="136">
        <v>7.25079E-3</v>
      </c>
      <c r="K93" s="136">
        <v>1.8126975E-2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648.64739184614996</v>
      </c>
      <c r="AL93" s="147" t="s">
        <v>427</v>
      </c>
    </row>
    <row r="94" spans="1:38" s="2" customFormat="1" ht="26.25" customHeight="1" thickBot="1" x14ac:dyDescent="0.25">
      <c r="A94" s="63" t="s">
        <v>53</v>
      </c>
      <c r="B94" s="76" t="s">
        <v>376</v>
      </c>
      <c r="C94" s="64" t="s">
        <v>207</v>
      </c>
      <c r="D94" s="65"/>
      <c r="E94" s="136">
        <v>8.9190199999999997E-4</v>
      </c>
      <c r="F94" s="136">
        <v>3.1185178999999997E-2</v>
      </c>
      <c r="G94" s="136">
        <v>1.2084109999999999E-3</v>
      </c>
      <c r="H94" s="136">
        <v>4.7E-7</v>
      </c>
      <c r="I94" s="136">
        <v>1.6239429999999999E-3</v>
      </c>
      <c r="J94" s="136">
        <v>5.7973730000000006E-3</v>
      </c>
      <c r="K94" s="136">
        <v>1.4160857000000001E-2</v>
      </c>
      <c r="L94" s="136" t="s">
        <v>393</v>
      </c>
      <c r="M94" s="136">
        <v>3.1000000000000001E-5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0.53894998299999997</v>
      </c>
      <c r="F95" s="136">
        <v>0.39450775200000016</v>
      </c>
      <c r="G95" s="136">
        <v>4.1867000000000004E-5</v>
      </c>
      <c r="H95" s="136">
        <v>5.6849999999999999E-5</v>
      </c>
      <c r="I95" s="136">
        <v>7.1290639999999975E-3</v>
      </c>
      <c r="J95" s="136">
        <v>2.8516239999999995E-2</v>
      </c>
      <c r="K95" s="136">
        <v>7.1290576999999994E-2</v>
      </c>
      <c r="L95" s="136" t="s">
        <v>393</v>
      </c>
      <c r="M95" s="136">
        <v>0.47150234499999999</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7.6315843600000006E-3</v>
      </c>
      <c r="AG95" s="138">
        <v>0.58106686000000007</v>
      </c>
      <c r="AH95" s="138">
        <v>0.41210633279999997</v>
      </c>
      <c r="AI95" s="138">
        <v>0.13674420030000001</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5.4186489999999997E-2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0.54186489999999998</v>
      </c>
      <c r="AE97" s="137"/>
      <c r="AF97" s="138" t="s">
        <v>385</v>
      </c>
      <c r="AG97" s="138" t="s">
        <v>385</v>
      </c>
      <c r="AH97" s="138" t="s">
        <v>385</v>
      </c>
      <c r="AI97" s="138" t="s">
        <v>385</v>
      </c>
      <c r="AJ97" s="138" t="s">
        <v>385</v>
      </c>
      <c r="AK97" s="138">
        <v>5418649</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4.4956836350470153E-2</v>
      </c>
      <c r="F99" s="139">
        <v>3.0944728147075136</v>
      </c>
      <c r="G99" s="139" t="s">
        <v>385</v>
      </c>
      <c r="H99" s="139">
        <v>1.21448445163416</v>
      </c>
      <c r="I99" s="139">
        <v>3.4555524520547942E-2</v>
      </c>
      <c r="J99" s="139">
        <v>5.309751328767124E-2</v>
      </c>
      <c r="K99" s="139">
        <v>0.11630883863013698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143083</v>
      </c>
      <c r="AL99" s="148" t="s">
        <v>389</v>
      </c>
    </row>
    <row r="100" spans="1:38" s="2" customFormat="1" ht="26.25" customHeight="1" thickBot="1" x14ac:dyDescent="0.25">
      <c r="A100" s="63" t="s">
        <v>216</v>
      </c>
      <c r="B100" s="63" t="s">
        <v>218</v>
      </c>
      <c r="C100" s="64" t="s">
        <v>378</v>
      </c>
      <c r="D100" s="77"/>
      <c r="E100" s="139">
        <v>4.3889775941352141E-2</v>
      </c>
      <c r="F100" s="139">
        <v>2.9532487463006638</v>
      </c>
      <c r="G100" s="139" t="s">
        <v>385</v>
      </c>
      <c r="H100" s="139">
        <v>1.172219411248169</v>
      </c>
      <c r="I100" s="139">
        <v>3.8637659890410958E-2</v>
      </c>
      <c r="J100" s="139">
        <v>5.8320332520547948E-2</v>
      </c>
      <c r="K100" s="139">
        <v>0.12709035958904105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322460</v>
      </c>
      <c r="AL100" s="148" t="s">
        <v>389</v>
      </c>
    </row>
    <row r="101" spans="1:38" s="2" customFormat="1" ht="26.25" customHeight="1" thickBot="1" x14ac:dyDescent="0.25">
      <c r="A101" s="63" t="s">
        <v>216</v>
      </c>
      <c r="B101" s="63" t="s">
        <v>219</v>
      </c>
      <c r="C101" s="64" t="s">
        <v>220</v>
      </c>
      <c r="D101" s="77"/>
      <c r="E101" s="139">
        <v>1.2828143200355861E-2</v>
      </c>
      <c r="F101" s="139">
        <v>6.6104519E-2</v>
      </c>
      <c r="G101" s="139" t="s">
        <v>385</v>
      </c>
      <c r="H101" s="139">
        <v>0.62657459323674569</v>
      </c>
      <c r="I101" s="139">
        <v>7.82302E-3</v>
      </c>
      <c r="J101" s="139">
        <v>1.1617285289999998E-2</v>
      </c>
      <c r="K101" s="139">
        <v>2.7106999010000004E-2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391151</v>
      </c>
      <c r="AL101" s="148" t="s">
        <v>389</v>
      </c>
    </row>
    <row r="102" spans="1:38" s="2" customFormat="1" ht="26.25" customHeight="1" thickBot="1" x14ac:dyDescent="0.25">
      <c r="A102" s="63" t="s">
        <v>216</v>
      </c>
      <c r="B102" s="63" t="s">
        <v>221</v>
      </c>
      <c r="C102" s="64" t="s">
        <v>356</v>
      </c>
      <c r="D102" s="77"/>
      <c r="E102" s="139">
        <v>5.4313337079961357E-3</v>
      </c>
      <c r="F102" s="139">
        <v>0.42953598400000004</v>
      </c>
      <c r="G102" s="139" t="s">
        <v>385</v>
      </c>
      <c r="H102" s="139">
        <v>1.597082134670732</v>
      </c>
      <c r="I102" s="139">
        <v>3.9285539999999999E-3</v>
      </c>
      <c r="J102" s="139">
        <v>8.9194580000000009E-2</v>
      </c>
      <c r="K102" s="139">
        <v>0.64050722000000004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641827</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1.2489407789858689E-3</v>
      </c>
      <c r="F104" s="139">
        <v>1.9066476000000002E-2</v>
      </c>
      <c r="G104" s="139" t="s">
        <v>385</v>
      </c>
      <c r="H104" s="139">
        <v>6.9319900791261768E-2</v>
      </c>
      <c r="I104" s="139">
        <v>3.5459424000000003E-4</v>
      </c>
      <c r="J104" s="139">
        <v>1.0637827199999998E-3</v>
      </c>
      <c r="K104" s="139">
        <v>2.4821596800000002E-3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35178</v>
      </c>
      <c r="AL104" s="148" t="s">
        <v>389</v>
      </c>
    </row>
    <row r="105" spans="1:38" s="2" customFormat="1" ht="26.25" customHeight="1" thickBot="1" x14ac:dyDescent="0.25">
      <c r="A105" s="63" t="s">
        <v>216</v>
      </c>
      <c r="B105" s="63" t="s">
        <v>226</v>
      </c>
      <c r="C105" s="64" t="s">
        <v>227</v>
      </c>
      <c r="D105" s="77"/>
      <c r="E105" s="139">
        <v>8.4860822680488568E-4</v>
      </c>
      <c r="F105" s="139">
        <v>2.9189700000000002E-2</v>
      </c>
      <c r="G105" s="139" t="s">
        <v>385</v>
      </c>
      <c r="H105" s="139">
        <v>4.7391438144671873E-2</v>
      </c>
      <c r="I105" s="139">
        <v>6.6914399999999999E-4</v>
      </c>
      <c r="J105" s="139">
        <v>1.0515119999999999E-3</v>
      </c>
      <c r="K105" s="139">
        <v>2.2942079999999998E-3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6828</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9.4022152203816992E-3</v>
      </c>
      <c r="F107" s="139">
        <v>0.95788324499999999</v>
      </c>
      <c r="G107" s="139" t="s">
        <v>385</v>
      </c>
      <c r="H107" s="139">
        <v>1.113651513657602</v>
      </c>
      <c r="I107" s="139">
        <v>1.7416059000000001E-2</v>
      </c>
      <c r="J107" s="139">
        <v>0.23221412</v>
      </c>
      <c r="K107" s="139">
        <v>1.1030170700000002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5805353</v>
      </c>
      <c r="AL107" s="148" t="s">
        <v>389</v>
      </c>
    </row>
    <row r="108" spans="1:38" s="2" customFormat="1" ht="26.25" customHeight="1" thickBot="1" x14ac:dyDescent="0.25">
      <c r="A108" s="63" t="s">
        <v>216</v>
      </c>
      <c r="B108" s="63" t="s">
        <v>231</v>
      </c>
      <c r="C108" s="64" t="s">
        <v>350</v>
      </c>
      <c r="D108" s="77"/>
      <c r="E108" s="139">
        <v>2.7908084086509001E-2</v>
      </c>
      <c r="F108" s="139">
        <v>0.68859212399999992</v>
      </c>
      <c r="G108" s="139" t="s">
        <v>385</v>
      </c>
      <c r="H108" s="139">
        <v>1.2233017925536649</v>
      </c>
      <c r="I108" s="139">
        <v>1.2751706E-2</v>
      </c>
      <c r="J108" s="139">
        <v>0.12751705999999999</v>
      </c>
      <c r="K108" s="139">
        <v>0.25503411999999998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6375853</v>
      </c>
      <c r="AL108" s="148" t="s">
        <v>389</v>
      </c>
    </row>
    <row r="109" spans="1:38" s="2" customFormat="1" ht="26.25" customHeight="1" thickBot="1" x14ac:dyDescent="0.25">
      <c r="A109" s="63" t="s">
        <v>216</v>
      </c>
      <c r="B109" s="63" t="s">
        <v>232</v>
      </c>
      <c r="C109" s="64" t="s">
        <v>351</v>
      </c>
      <c r="D109" s="77"/>
      <c r="E109" s="139">
        <v>7.7874781646063997E-4</v>
      </c>
      <c r="F109" s="139">
        <v>5.7785618999999996E-2</v>
      </c>
      <c r="G109" s="139" t="s">
        <v>385</v>
      </c>
      <c r="H109" s="139">
        <v>7.147724244929872E-2</v>
      </c>
      <c r="I109" s="139">
        <v>2.3634200000000002E-3</v>
      </c>
      <c r="J109" s="139">
        <v>1.299881E-2</v>
      </c>
      <c r="K109" s="139">
        <v>1.299881E-2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118171</v>
      </c>
      <c r="AL109" s="148" t="s">
        <v>389</v>
      </c>
    </row>
    <row r="110" spans="1:38" s="2" customFormat="1" ht="26.25" customHeight="1" thickBot="1" x14ac:dyDescent="0.25">
      <c r="A110" s="63" t="s">
        <v>216</v>
      </c>
      <c r="B110" s="63" t="s">
        <v>233</v>
      </c>
      <c r="C110" s="64" t="s">
        <v>352</v>
      </c>
      <c r="D110" s="77"/>
      <c r="E110" s="139">
        <v>9.2781861562080006E-4</v>
      </c>
      <c r="F110" s="139">
        <v>9.5206833000000005E-2</v>
      </c>
      <c r="G110" s="139" t="s">
        <v>385</v>
      </c>
      <c r="H110" s="139">
        <v>7.3905101939170076E-2</v>
      </c>
      <c r="I110" s="139">
        <v>4.1746800000000001E-3</v>
      </c>
      <c r="J110" s="139">
        <v>3.0064980000000002E-2</v>
      </c>
      <c r="K110" s="139">
        <v>3.0064980000000002E-2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194697</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4.7614419999999997</v>
      </c>
      <c r="F112" s="139" t="s">
        <v>385</v>
      </c>
      <c r="G112" s="139" t="s">
        <v>385</v>
      </c>
      <c r="H112" s="139">
        <v>7.13558775</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119036050</v>
      </c>
      <c r="AL112" s="148" t="s">
        <v>391</v>
      </c>
    </row>
    <row r="113" spans="1:38" s="2" customFormat="1" ht="26.25" customHeight="1" thickBot="1" x14ac:dyDescent="0.25">
      <c r="A113" s="63" t="s">
        <v>235</v>
      </c>
      <c r="B113" s="78" t="s">
        <v>238</v>
      </c>
      <c r="C113" s="79" t="s">
        <v>239</v>
      </c>
      <c r="D113" s="65"/>
      <c r="E113" s="139">
        <v>1.143531268974755</v>
      </c>
      <c r="F113" s="139" t="s">
        <v>392</v>
      </c>
      <c r="G113" s="139" t="s">
        <v>385</v>
      </c>
      <c r="H113" s="139">
        <v>11.68712446712518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46938117.941650614</v>
      </c>
      <c r="AL113" s="148" t="s">
        <v>391</v>
      </c>
    </row>
    <row r="114" spans="1:38" s="2" customFormat="1" ht="26.25" customHeight="1" thickBot="1" x14ac:dyDescent="0.25">
      <c r="A114" s="63" t="s">
        <v>235</v>
      </c>
      <c r="B114" s="78" t="s">
        <v>240</v>
      </c>
      <c r="C114" s="79" t="s">
        <v>357</v>
      </c>
      <c r="D114" s="65"/>
      <c r="E114" s="139">
        <v>1.0592E-5</v>
      </c>
      <c r="F114" s="139" t="s">
        <v>385</v>
      </c>
      <c r="G114" s="139" t="s">
        <v>385</v>
      </c>
      <c r="H114" s="139">
        <v>3.4423999999999994E-5</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264.79999999999995</v>
      </c>
      <c r="AL114" s="148" t="s">
        <v>391</v>
      </c>
    </row>
    <row r="115" spans="1:38" s="2" customFormat="1" ht="26.25" customHeight="1" thickBot="1" x14ac:dyDescent="0.25">
      <c r="A115" s="63" t="s">
        <v>235</v>
      </c>
      <c r="B115" s="78" t="s">
        <v>241</v>
      </c>
      <c r="C115" s="79" t="s">
        <v>242</v>
      </c>
      <c r="D115" s="65"/>
      <c r="E115" s="139">
        <v>0.13104497563964845</v>
      </c>
      <c r="F115" s="139" t="s">
        <v>385</v>
      </c>
      <c r="G115" s="139" t="s">
        <v>385</v>
      </c>
      <c r="H115" s="139">
        <v>0.26208995127929691</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3276124.3909912109</v>
      </c>
      <c r="AL115" s="148" t="s">
        <v>391</v>
      </c>
    </row>
    <row r="116" spans="1:38" s="2" customFormat="1" ht="26.25" customHeight="1" thickBot="1" x14ac:dyDescent="0.25">
      <c r="A116" s="63" t="s">
        <v>235</v>
      </c>
      <c r="B116" s="63" t="s">
        <v>243</v>
      </c>
      <c r="C116" s="69" t="s">
        <v>379</v>
      </c>
      <c r="D116" s="65"/>
      <c r="E116" s="139">
        <v>0.85219425617183997</v>
      </c>
      <c r="F116" s="139" t="s">
        <v>392</v>
      </c>
      <c r="G116" s="139" t="s">
        <v>385</v>
      </c>
      <c r="H116" s="139">
        <v>1.147569677173385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8105557.8002808066</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0.12967494505000002</v>
      </c>
      <c r="J119" s="139">
        <v>2.3326900056000004</v>
      </c>
      <c r="K119" s="139">
        <v>1.88432205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1362092</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0.13042541000000002</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1362092</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5.0756549999999998E-6</v>
      </c>
      <c r="AD122" s="139" t="s">
        <v>385</v>
      </c>
      <c r="AE122" s="137"/>
      <c r="AF122" s="140" t="s">
        <v>385</v>
      </c>
      <c r="AG122" s="140" t="s">
        <v>385</v>
      </c>
      <c r="AH122" s="140" t="s">
        <v>385</v>
      </c>
      <c r="AI122" s="140" t="s">
        <v>385</v>
      </c>
      <c r="AJ122" s="140" t="s">
        <v>385</v>
      </c>
      <c r="AK122" s="140">
        <v>19514</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0.69217787394637387</v>
      </c>
      <c r="G125" s="136" t="s">
        <v>385</v>
      </c>
      <c r="H125" s="136" t="s">
        <v>393</v>
      </c>
      <c r="I125" s="136">
        <v>1.2426665460000001E-4</v>
      </c>
      <c r="J125" s="136">
        <v>8.2467870780000006E-4</v>
      </c>
      <c r="K125" s="136">
        <v>1.7434988206000003E-3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43.733818195661627</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0.2095728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873.22</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1.9238352668311236E-2</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0.57612179113659323</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2.1546002400000008E-3</v>
      </c>
      <c r="F130" s="136">
        <v>1.8326484800000004E-2</v>
      </c>
      <c r="G130" s="136">
        <v>1.1639794400000003E-4</v>
      </c>
      <c r="H130" s="136" t="s">
        <v>393</v>
      </c>
      <c r="I130" s="136">
        <v>9.9062080000000037E-6</v>
      </c>
      <c r="J130" s="136">
        <v>1.7335864000000003E-5</v>
      </c>
      <c r="K130" s="136">
        <v>2.4765520000000007E-5</v>
      </c>
      <c r="L130" s="136">
        <v>3.4671728000000016E-7</v>
      </c>
      <c r="M130" s="136">
        <v>1.7335864000000007E-4</v>
      </c>
      <c r="N130" s="136">
        <v>3.2195176000000009E-3</v>
      </c>
      <c r="O130" s="136">
        <v>2.4765520000000007E-4</v>
      </c>
      <c r="P130" s="136">
        <v>1.3868691200000002E-4</v>
      </c>
      <c r="Q130" s="136">
        <v>3.9624832000000015E-5</v>
      </c>
      <c r="R130" s="136" t="s">
        <v>393</v>
      </c>
      <c r="S130" s="136" t="s">
        <v>393</v>
      </c>
      <c r="T130" s="136">
        <v>3.4671728000000015E-4</v>
      </c>
      <c r="U130" s="136" t="s">
        <v>393</v>
      </c>
      <c r="V130" s="136" t="s">
        <v>393</v>
      </c>
      <c r="W130" s="136">
        <v>0.86679320000000015</v>
      </c>
      <c r="X130" s="136" t="s">
        <v>393</v>
      </c>
      <c r="Y130" s="136" t="s">
        <v>393</v>
      </c>
      <c r="Z130" s="136" t="s">
        <v>393</v>
      </c>
      <c r="AA130" s="136" t="s">
        <v>393</v>
      </c>
      <c r="AB130" s="136">
        <v>4.9531040000000014E-5</v>
      </c>
      <c r="AC130" s="136">
        <v>4.9531040000000016E-3</v>
      </c>
      <c r="AD130" s="136" t="s">
        <v>385</v>
      </c>
      <c r="AE130" s="137"/>
      <c r="AF130" s="138" t="s">
        <v>385</v>
      </c>
      <c r="AG130" s="138" t="s">
        <v>385</v>
      </c>
      <c r="AH130" s="138" t="s">
        <v>385</v>
      </c>
      <c r="AI130" s="138" t="s">
        <v>385</v>
      </c>
      <c r="AJ130" s="138" t="s">
        <v>385</v>
      </c>
      <c r="AK130" s="138">
        <v>2.4765520000000008</v>
      </c>
      <c r="AL130" s="147" t="s">
        <v>396</v>
      </c>
    </row>
    <row r="131" spans="1:38" s="2" customFormat="1" ht="26.25" customHeight="1" thickBot="1" x14ac:dyDescent="0.25">
      <c r="A131" s="63" t="s">
        <v>260</v>
      </c>
      <c r="B131" s="67" t="s">
        <v>274</v>
      </c>
      <c r="C131" s="75" t="s">
        <v>275</v>
      </c>
      <c r="D131" s="65"/>
      <c r="E131" s="136">
        <v>1.1718531000000003E-3</v>
      </c>
      <c r="F131" s="136">
        <v>4.5572065000000001E-4</v>
      </c>
      <c r="G131" s="136">
        <v>5.7290595999999985E-5</v>
      </c>
      <c r="H131" s="136" t="s">
        <v>393</v>
      </c>
      <c r="I131" s="136" t="s">
        <v>393</v>
      </c>
      <c r="J131" s="136" t="s">
        <v>393</v>
      </c>
      <c r="K131" s="136">
        <v>1.4973678499999996E-4</v>
      </c>
      <c r="L131" s="136">
        <v>3.4439460549999988E-6</v>
      </c>
      <c r="M131" s="136">
        <v>9.7654425000000017E-4</v>
      </c>
      <c r="N131" s="136" t="s">
        <v>390</v>
      </c>
      <c r="O131" s="136">
        <v>7.8123540000000076E-5</v>
      </c>
      <c r="P131" s="136">
        <v>1.0546677900000012E-3</v>
      </c>
      <c r="Q131" s="136">
        <v>6.510295000000006E-7</v>
      </c>
      <c r="R131" s="136">
        <v>1.041647200000001E-5</v>
      </c>
      <c r="S131" s="136">
        <v>1.6015325700000002E-3</v>
      </c>
      <c r="T131" s="136">
        <v>1.9530885000000004E-4</v>
      </c>
      <c r="U131" s="136" t="s">
        <v>393</v>
      </c>
      <c r="V131" s="136" t="s">
        <v>393</v>
      </c>
      <c r="W131" s="136">
        <v>1.8228825999999989</v>
      </c>
      <c r="X131" s="136" t="s">
        <v>393</v>
      </c>
      <c r="Y131" s="136" t="s">
        <v>393</v>
      </c>
      <c r="Z131" s="136" t="s">
        <v>393</v>
      </c>
      <c r="AA131" s="136" t="s">
        <v>393</v>
      </c>
      <c r="AB131" s="136">
        <v>2.6041180000000006E-8</v>
      </c>
      <c r="AC131" s="136">
        <v>6.5102950000000007E-2</v>
      </c>
      <c r="AD131" s="136">
        <v>1.3020590000000002E-2</v>
      </c>
      <c r="AE131" s="137"/>
      <c r="AF131" s="138" t="s">
        <v>385</v>
      </c>
      <c r="AG131" s="138" t="s">
        <v>385</v>
      </c>
      <c r="AH131" s="138" t="s">
        <v>385</v>
      </c>
      <c r="AI131" s="138" t="s">
        <v>385</v>
      </c>
      <c r="AJ131" s="138" t="s">
        <v>385</v>
      </c>
      <c r="AK131" s="138">
        <v>0.65102950000000015</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1.2575474999999999E-2</v>
      </c>
      <c r="F133" s="136">
        <v>1.98159E-4</v>
      </c>
      <c r="G133" s="136">
        <v>1.722459E-3</v>
      </c>
      <c r="H133" s="136" t="s">
        <v>385</v>
      </c>
      <c r="I133" s="136">
        <v>5.2893210000000011E-4</v>
      </c>
      <c r="J133" s="136">
        <v>5.2893210000000011E-4</v>
      </c>
      <c r="K133" s="136">
        <v>5.8777008000000005E-4</v>
      </c>
      <c r="L133" s="136" t="s">
        <v>393</v>
      </c>
      <c r="M133" s="136">
        <v>2.1340199999999999E-3</v>
      </c>
      <c r="N133" s="136">
        <v>4.5774729000000003E-4</v>
      </c>
      <c r="O133" s="136">
        <v>7.6672290000000007E-5</v>
      </c>
      <c r="P133" s="136">
        <v>2.2712070000000001E-2</v>
      </c>
      <c r="Q133" s="136">
        <v>2.0745722999999998E-4</v>
      </c>
      <c r="R133" s="136">
        <v>2.0669508000000002E-4</v>
      </c>
      <c r="S133" s="136">
        <v>1.8947048999999998E-4</v>
      </c>
      <c r="T133" s="136">
        <v>2.6416119000000001E-4</v>
      </c>
      <c r="U133" s="136">
        <v>3.0150654000000006E-4</v>
      </c>
      <c r="V133" s="136">
        <v>2.4407091600000003E-3</v>
      </c>
      <c r="W133" s="136">
        <v>4.1156099999999996E-4</v>
      </c>
      <c r="X133" s="136">
        <v>2.0120759999999999E-7</v>
      </c>
      <c r="Y133" s="136">
        <v>1.0990203E-7</v>
      </c>
      <c r="Z133" s="136">
        <v>9.8164920000000007E-8</v>
      </c>
      <c r="AA133" s="136">
        <v>1.0654857000000001E-7</v>
      </c>
      <c r="AB133" s="136">
        <v>5.1582312000000001E-7</v>
      </c>
      <c r="AC133" s="136">
        <v>2.2864499999999998E-3</v>
      </c>
      <c r="AD133" s="136">
        <v>6.2496299999999991E-3</v>
      </c>
      <c r="AE133" s="137"/>
      <c r="AF133" s="138" t="s">
        <v>385</v>
      </c>
      <c r="AG133" s="138" t="s">
        <v>385</v>
      </c>
      <c r="AH133" s="138" t="s">
        <v>385</v>
      </c>
      <c r="AI133" s="138" t="s">
        <v>385</v>
      </c>
      <c r="AJ133" s="138" t="s">
        <v>385</v>
      </c>
      <c r="AK133" s="138">
        <v>15243</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4.9602489999999999E-3</v>
      </c>
      <c r="F136" s="136">
        <v>0.18785442499999991</v>
      </c>
      <c r="G136" s="136">
        <v>2.7193830000000001E-3</v>
      </c>
      <c r="H136" s="136">
        <v>0.79818073299999992</v>
      </c>
      <c r="I136" s="136">
        <v>7.9605199999999989E-4</v>
      </c>
      <c r="J136" s="136">
        <v>7.9605199999999989E-4</v>
      </c>
      <c r="K136" s="136">
        <v>7.96052E-4</v>
      </c>
      <c r="L136" s="136" t="s">
        <v>393</v>
      </c>
      <c r="M136" s="136">
        <v>4.4676489999999998E-3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377445</v>
      </c>
      <c r="AL136" s="147" t="s">
        <v>443</v>
      </c>
    </row>
    <row r="137" spans="1:38" s="2" customFormat="1" ht="26.25" customHeight="1" thickBot="1" x14ac:dyDescent="0.25">
      <c r="A137" s="63" t="s">
        <v>260</v>
      </c>
      <c r="B137" s="63" t="s">
        <v>286</v>
      </c>
      <c r="C137" s="64" t="s">
        <v>287</v>
      </c>
      <c r="D137" s="65"/>
      <c r="E137" s="136">
        <v>2.3881999999999999E-5</v>
      </c>
      <c r="F137" s="136">
        <v>1.4501577333723786E-2</v>
      </c>
      <c r="G137" s="136">
        <v>1.1299999999999999E-7</v>
      </c>
      <c r="H137" s="136">
        <v>2.7505229999999999E-3</v>
      </c>
      <c r="I137" s="136">
        <v>2.1881999999999998E-5</v>
      </c>
      <c r="J137" s="136">
        <v>2.1881999999999998E-5</v>
      </c>
      <c r="K137" s="136">
        <v>2.1883E-5</v>
      </c>
      <c r="L137" s="136" t="s">
        <v>393</v>
      </c>
      <c r="M137" s="136">
        <v>7.9999999999999996E-6</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189387</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0.16098442999999998</v>
      </c>
      <c r="J139" s="136">
        <v>0.16098442999999998</v>
      </c>
      <c r="K139" s="136">
        <v>0.16098442999999998</v>
      </c>
      <c r="L139" s="136" t="s">
        <v>393</v>
      </c>
      <c r="M139" s="136" t="s">
        <v>393</v>
      </c>
      <c r="N139" s="136">
        <v>4.6507999999999999E-4</v>
      </c>
      <c r="O139" s="136">
        <v>9.3931000000000006E-4</v>
      </c>
      <c r="P139" s="136">
        <v>9.3931000000000006E-4</v>
      </c>
      <c r="Q139" s="136">
        <v>1.4895399999999999E-3</v>
      </c>
      <c r="R139" s="136">
        <v>1.4226900000000003E-3</v>
      </c>
      <c r="S139" s="136">
        <v>3.3033800000000003E-3</v>
      </c>
      <c r="T139" s="136" t="s">
        <v>393</v>
      </c>
      <c r="U139" s="136" t="s">
        <v>393</v>
      </c>
      <c r="V139" s="136" t="s">
        <v>393</v>
      </c>
      <c r="W139" s="136">
        <v>1.635202</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2540</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74.748136495823445</v>
      </c>
      <c r="F141" s="19">
        <f t="shared" ref="F141:AJ141" si="0">SUM(F14:F140)</f>
        <v>97.748476307085568</v>
      </c>
      <c r="G141" s="19">
        <f t="shared" si="0"/>
        <v>44.424819789773785</v>
      </c>
      <c r="H141" s="19">
        <f t="shared" si="0"/>
        <v>30.112175096964229</v>
      </c>
      <c r="I141" s="19">
        <f t="shared" si="0"/>
        <v>16.362648004862479</v>
      </c>
      <c r="J141" s="19">
        <f t="shared" si="0"/>
        <v>21.730939960230952</v>
      </c>
      <c r="K141" s="19">
        <f t="shared" si="0"/>
        <v>30.256895250683414</v>
      </c>
      <c r="L141" s="19">
        <f t="shared" si="0"/>
        <v>2.3259532519371668</v>
      </c>
      <c r="M141" s="19">
        <f t="shared" si="0"/>
        <v>320.61226523987494</v>
      </c>
      <c r="N141" s="19">
        <f t="shared" si="0"/>
        <v>10.642641513401131</v>
      </c>
      <c r="O141" s="19">
        <f t="shared" si="0"/>
        <v>0.92211642612029177</v>
      </c>
      <c r="P141" s="19">
        <f t="shared" si="0"/>
        <v>0.80898264345070314</v>
      </c>
      <c r="Q141" s="19">
        <f t="shared" si="0"/>
        <v>1.2598528027952363</v>
      </c>
      <c r="R141" s="19">
        <f t="shared" si="0"/>
        <v>3.7622611331081499</v>
      </c>
      <c r="S141" s="19">
        <f t="shared" si="0"/>
        <v>9.3704344235779935</v>
      </c>
      <c r="T141" s="19">
        <f t="shared" si="0"/>
        <v>1.6378771282386422</v>
      </c>
      <c r="U141" s="19">
        <f t="shared" si="0"/>
        <v>1.9721131055870047</v>
      </c>
      <c r="V141" s="19">
        <f t="shared" si="0"/>
        <v>36.757638369445068</v>
      </c>
      <c r="W141" s="19">
        <f t="shared" si="0"/>
        <v>64.864941994128671</v>
      </c>
      <c r="X141" s="19">
        <f t="shared" si="0"/>
        <v>4.454244400453871</v>
      </c>
      <c r="Y141" s="19">
        <f t="shared" si="0"/>
        <v>4.2050210988598549</v>
      </c>
      <c r="Z141" s="19">
        <f t="shared" si="0"/>
        <v>1.9968792684824321</v>
      </c>
      <c r="AA141" s="19">
        <f t="shared" si="0"/>
        <v>2.2963431063356889</v>
      </c>
      <c r="AB141" s="19">
        <f t="shared" si="0"/>
        <v>28.821426947025397</v>
      </c>
      <c r="AC141" s="19">
        <f t="shared" si="0"/>
        <v>3.0977199913881113</v>
      </c>
      <c r="AD141" s="19">
        <f t="shared" si="0"/>
        <v>20.833292971834197</v>
      </c>
      <c r="AE141" s="55"/>
      <c r="AF141" s="19">
        <f t="shared" si="0"/>
        <v>115332.04514528473</v>
      </c>
      <c r="AG141" s="19">
        <f t="shared" si="0"/>
        <v>155161.08147905927</v>
      </c>
      <c r="AH141" s="19">
        <f t="shared" si="0"/>
        <v>131140.38546950239</v>
      </c>
      <c r="AI141" s="19">
        <f t="shared" si="0"/>
        <v>70454.638510719233</v>
      </c>
      <c r="AJ141" s="19">
        <f t="shared" si="0"/>
        <v>5978.7817948463799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74.748136495823445</v>
      </c>
      <c r="F152" s="13">
        <f t="shared" ref="F152:AD152" si="1">SUM(F$141, F$151, IF(AND(ISNUMBER(SEARCH($B$4,"AT|BE|CH|GB|IE|LT|LU|NL")),SUM(F$143:F$149)&gt;0),SUM(F$143:F$149)-SUM(F$27:F$33),0))</f>
        <v>97.748476307085568</v>
      </c>
      <c r="G152" s="13">
        <f t="shared" si="1"/>
        <v>44.424819789773785</v>
      </c>
      <c r="H152" s="13">
        <f t="shared" si="1"/>
        <v>30.112175096964229</v>
      </c>
      <c r="I152" s="13">
        <f t="shared" si="1"/>
        <v>16.362648004862479</v>
      </c>
      <c r="J152" s="13">
        <f t="shared" si="1"/>
        <v>21.730939960230952</v>
      </c>
      <c r="K152" s="13">
        <f t="shared" si="1"/>
        <v>30.256895250683414</v>
      </c>
      <c r="L152" s="13">
        <f t="shared" si="1"/>
        <v>2.3259532519371668</v>
      </c>
      <c r="M152" s="13">
        <f t="shared" si="1"/>
        <v>320.61226523987494</v>
      </c>
      <c r="N152" s="13">
        <f t="shared" si="1"/>
        <v>10.642641513401131</v>
      </c>
      <c r="O152" s="13">
        <f t="shared" si="1"/>
        <v>0.92211642612029177</v>
      </c>
      <c r="P152" s="13">
        <f t="shared" si="1"/>
        <v>0.80898264345070314</v>
      </c>
      <c r="Q152" s="13">
        <f t="shared" si="1"/>
        <v>1.2598528027952363</v>
      </c>
      <c r="R152" s="13">
        <f t="shared" si="1"/>
        <v>3.7622611331081499</v>
      </c>
      <c r="S152" s="13">
        <f t="shared" si="1"/>
        <v>9.3704344235779935</v>
      </c>
      <c r="T152" s="13">
        <f t="shared" si="1"/>
        <v>1.6378771282386422</v>
      </c>
      <c r="U152" s="13">
        <f t="shared" si="1"/>
        <v>1.9721131055870047</v>
      </c>
      <c r="V152" s="13">
        <f t="shared" si="1"/>
        <v>36.757638369445068</v>
      </c>
      <c r="W152" s="13">
        <f t="shared" si="1"/>
        <v>64.864941994128671</v>
      </c>
      <c r="X152" s="13">
        <f t="shared" si="1"/>
        <v>4.454244400453871</v>
      </c>
      <c r="Y152" s="13">
        <f t="shared" si="1"/>
        <v>4.2050210988598549</v>
      </c>
      <c r="Z152" s="13">
        <f t="shared" si="1"/>
        <v>1.9968792684824321</v>
      </c>
      <c r="AA152" s="13">
        <f t="shared" si="1"/>
        <v>2.2963431063356889</v>
      </c>
      <c r="AB152" s="13">
        <f t="shared" si="1"/>
        <v>28.821426947025397</v>
      </c>
      <c r="AC152" s="13">
        <f t="shared" si="1"/>
        <v>3.0977199913881113</v>
      </c>
      <c r="AD152" s="13">
        <f t="shared" si="1"/>
        <v>20.833292971834197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74.748136495823445</v>
      </c>
      <c r="F154" s="13">
        <f>SUM(F$141, F$153, -1 * IF(OR($B$6=2005,$B$6&gt;=2020),SUM(F$99:F$122),0), IF(AND(ISNUMBER(SEARCH($B$4,"AT|BE|CH|GB|IE|LT|LU|NL")),SUM(F$143:F$149)&gt;0),SUM(F$143:F$149)-SUM(F$27:F$33),0))</f>
        <v>97.748476307085568</v>
      </c>
      <c r="G154" s="13">
        <f>SUM(G$141, G$153, IF(AND(ISNUMBER(SEARCH($B$4,"AT|BE|CH|GB|IE|LT|LU|NL")),SUM(G$143:G$149)&gt;0),SUM(G$143:G$149)-SUM(G$27:G$33),0))</f>
        <v>44.424819789773785</v>
      </c>
      <c r="H154" s="13">
        <f>SUM(H$141, H$153, IF(AND(ISNUMBER(SEARCH($B$4,"AT|BE|CH|GB|IE|LT|LU|NL")),SUM(H$143:H$149)&gt;0),SUM(H$143:H$149)-SUM(H$27:H$33),0))</f>
        <v>30.112175096964229</v>
      </c>
      <c r="I154" s="13">
        <f t="shared" ref="I154:AD154" si="2">SUM(I$141, I$153, IF(AND(ISNUMBER(SEARCH($B$4,"AT|BE|CH|GB|IE|LT|LU|NL")),SUM(I$143:I$149)&gt;0),SUM(I$143:I$149)-SUM(I$27:I$33),0))</f>
        <v>16.362648004862479</v>
      </c>
      <c r="J154" s="13">
        <f t="shared" si="2"/>
        <v>21.730939960230952</v>
      </c>
      <c r="K154" s="13">
        <f t="shared" si="2"/>
        <v>30.256895250683414</v>
      </c>
      <c r="L154" s="13">
        <f t="shared" si="2"/>
        <v>2.3259532519371668</v>
      </c>
      <c r="M154" s="13">
        <f t="shared" si="2"/>
        <v>320.61226523987494</v>
      </c>
      <c r="N154" s="13">
        <f t="shared" si="2"/>
        <v>10.642641513401131</v>
      </c>
      <c r="O154" s="13">
        <f t="shared" si="2"/>
        <v>0.92211642612029177</v>
      </c>
      <c r="P154" s="13">
        <f t="shared" si="2"/>
        <v>0.80898264345070314</v>
      </c>
      <c r="Q154" s="13">
        <f t="shared" si="2"/>
        <v>1.2598528027952363</v>
      </c>
      <c r="R154" s="13">
        <f t="shared" si="2"/>
        <v>3.7622611331081499</v>
      </c>
      <c r="S154" s="13">
        <f t="shared" si="2"/>
        <v>9.3704344235779935</v>
      </c>
      <c r="T154" s="13">
        <f t="shared" si="2"/>
        <v>1.6378771282386422</v>
      </c>
      <c r="U154" s="13">
        <f t="shared" si="2"/>
        <v>1.9721131055870047</v>
      </c>
      <c r="V154" s="13">
        <f t="shared" si="2"/>
        <v>36.757638369445068</v>
      </c>
      <c r="W154" s="13">
        <f t="shared" si="2"/>
        <v>64.864941994128671</v>
      </c>
      <c r="X154" s="13">
        <f t="shared" si="2"/>
        <v>4.454244400453871</v>
      </c>
      <c r="Y154" s="13">
        <f t="shared" si="2"/>
        <v>4.2050210988598549</v>
      </c>
      <c r="Z154" s="13">
        <f t="shared" si="2"/>
        <v>1.9968792684824321</v>
      </c>
      <c r="AA154" s="13">
        <f t="shared" si="2"/>
        <v>2.2963431063356889</v>
      </c>
      <c r="AB154" s="13">
        <f t="shared" si="2"/>
        <v>28.821426947025397</v>
      </c>
      <c r="AC154" s="13">
        <f t="shared" si="2"/>
        <v>3.0977199913881113</v>
      </c>
      <c r="AD154" s="13">
        <f t="shared" si="2"/>
        <v>20.833292971834197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0.44603302034506814</v>
      </c>
      <c r="F157" s="22">
        <v>1.6331032172972543E-3</v>
      </c>
      <c r="G157" s="22">
        <v>2.7173985599168993E-2</v>
      </c>
      <c r="H157" s="22" t="s">
        <v>393</v>
      </c>
      <c r="I157" s="22">
        <v>7.389900388361079E-3</v>
      </c>
      <c r="J157" s="22">
        <v>7.389900388361079E-3</v>
      </c>
      <c r="K157" s="22">
        <v>7.389900388361079E-3</v>
      </c>
      <c r="L157" s="22">
        <v>3.547152186413318E-3</v>
      </c>
      <c r="M157" s="22">
        <v>0.13826661140998256</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1400.7491593915533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9.426225819829501E-3</v>
      </c>
      <c r="F158" s="22">
        <v>1.237523266904766E-4</v>
      </c>
      <c r="G158" s="22">
        <v>6.5947516919600006E-4</v>
      </c>
      <c r="H158" s="22" t="s">
        <v>393</v>
      </c>
      <c r="I158" s="22">
        <v>7.7459627695251095E-4</v>
      </c>
      <c r="J158" s="22">
        <v>7.7459627695251095E-4</v>
      </c>
      <c r="K158" s="22">
        <v>7.7459627695251095E-4</v>
      </c>
      <c r="L158" s="22">
        <v>3.7180621293720527E-4</v>
      </c>
      <c r="M158" s="22">
        <v>3.9332395261920998E-2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33.989994019099427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0.52408528878627136</v>
      </c>
      <c r="F163" s="23">
        <v>9.5865000000000006E-2</v>
      </c>
      <c r="G163" s="23">
        <v>7.2857399999999998E-3</v>
      </c>
      <c r="H163" s="23">
        <v>8.244389999999999E-3</v>
      </c>
      <c r="I163" s="23">
        <v>2.3563031221889608</v>
      </c>
      <c r="J163" s="23">
        <v>2.8799260382309519</v>
      </c>
      <c r="K163" s="23">
        <v>4.4507947863569264</v>
      </c>
      <c r="L163" s="23">
        <v>0.21206728099700647</v>
      </c>
      <c r="M163" s="23">
        <v>18.692375300043679</v>
      </c>
      <c r="N163" s="23" t="s">
        <v>393</v>
      </c>
      <c r="O163" s="23" t="s">
        <v>393</v>
      </c>
      <c r="P163" s="23" t="s">
        <v>393</v>
      </c>
      <c r="Q163" s="23" t="s">
        <v>393</v>
      </c>
      <c r="R163" s="23" t="s">
        <v>393</v>
      </c>
      <c r="S163" s="23" t="s">
        <v>393</v>
      </c>
      <c r="T163" s="23" t="s">
        <v>393</v>
      </c>
      <c r="U163" s="23" t="s">
        <v>393</v>
      </c>
      <c r="V163" s="23" t="s">
        <v>393</v>
      </c>
      <c r="W163" s="23">
        <v>1.3090572901049782</v>
      </c>
      <c r="X163" s="23">
        <v>7.8543437406298697E-2</v>
      </c>
      <c r="Y163" s="23">
        <v>0.10472458320839825</v>
      </c>
      <c r="Z163" s="23">
        <v>4.4507947863569257E-2</v>
      </c>
      <c r="AA163" s="23">
        <v>3.0108317672414498E-2</v>
      </c>
      <c r="AB163" s="23">
        <v>0.25788428615068071</v>
      </c>
      <c r="AC163" s="23">
        <v>2.3039408305847615E-2</v>
      </c>
      <c r="AD163" s="23">
        <v>0.15708687481259739</v>
      </c>
      <c r="AE163" s="58"/>
      <c r="AF163" s="23" t="s">
        <v>390</v>
      </c>
      <c r="AG163" s="23" t="s">
        <v>390</v>
      </c>
      <c r="AH163" s="23" t="s">
        <v>390</v>
      </c>
      <c r="AI163" s="23" t="s">
        <v>390</v>
      </c>
      <c r="AJ163" s="23" t="s">
        <v>390</v>
      </c>
      <c r="AK163" s="23">
        <v>261.81145802099564</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402" priority="15" stopIfTrue="1" operator="equal">
      <formula>"NO"</formula>
    </cfRule>
    <cfRule type="cellIs" dxfId="401" priority="16" stopIfTrue="1" operator="equal">
      <formula>"NA"</formula>
    </cfRule>
    <cfRule type="cellIs" dxfId="400" priority="17" stopIfTrue="1" operator="equal">
      <formula>"IE"</formula>
    </cfRule>
    <cfRule type="cellIs" dxfId="399" priority="18" stopIfTrue="1" operator="equal">
      <formula>"NE"</formula>
    </cfRule>
  </conditionalFormatting>
  <conditionalFormatting sqref="AL37:AL38">
    <cfRule type="cellIs" dxfId="398" priority="9" stopIfTrue="1" operator="equal">
      <formula>"NO"</formula>
    </cfRule>
    <cfRule type="cellIs" dxfId="397" priority="10" stopIfTrue="1" operator="equal">
      <formula>"NA"</formula>
    </cfRule>
    <cfRule type="cellIs" dxfId="396" priority="11" stopIfTrue="1" operator="equal">
      <formula>"IE"</formula>
    </cfRule>
    <cfRule type="cellIs" dxfId="395" priority="12" stopIfTrue="1" operator="equal">
      <formula>"NE"</formula>
    </cfRule>
  </conditionalFormatting>
  <conditionalFormatting sqref="E14:AK140">
    <cfRule type="cellIs" dxfId="394" priority="5" stopIfTrue="1" operator="equal">
      <formula>"NO"</formula>
    </cfRule>
    <cfRule type="cellIs" dxfId="393" priority="6" stopIfTrue="1" operator="equal">
      <formula>"NA"</formula>
    </cfRule>
    <cfRule type="cellIs" dxfId="392" priority="7" stopIfTrue="1" operator="equal">
      <formula>"IE"</formula>
    </cfRule>
    <cfRule type="cellIs" dxfId="391" priority="8" stopIfTrue="1" operator="equal">
      <formula>"NE"</formula>
    </cfRule>
  </conditionalFormatting>
  <conditionalFormatting sqref="E157:AD164 E143:AD149 E14:AD141">
    <cfRule type="cellIs" dxfId="390" priority="4" operator="equal">
      <formula>0</formula>
    </cfRule>
  </conditionalFormatting>
  <conditionalFormatting sqref="AF14:AK140">
    <cfRule type="cellIs" dxfId="389" priority="3" operator="equal">
      <formula>0</formula>
    </cfRule>
  </conditionalFormatting>
  <conditionalFormatting sqref="E157:AD164 AF157:AK164 E143:AD149 AF143:AK149">
    <cfRule type="cellIs" dxfId="388" priority="2" operator="equal">
      <formula>0</formula>
    </cfRule>
  </conditionalFormatting>
  <conditionalFormatting sqref="AF37:AK38">
    <cfRule type="cellIs" dxfId="387" priority="1" operator="equal">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2013</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7.8687357670000004</v>
      </c>
      <c r="F14" s="136">
        <v>0.17663827400000001</v>
      </c>
      <c r="G14" s="136">
        <v>36.172776075000002</v>
      </c>
      <c r="H14" s="136" t="s">
        <v>390</v>
      </c>
      <c r="I14" s="136">
        <v>0.372217085</v>
      </c>
      <c r="J14" s="136">
        <v>0.46834391199999992</v>
      </c>
      <c r="K14" s="136">
        <v>0.64524429399999994</v>
      </c>
      <c r="L14" s="136" t="s">
        <v>393</v>
      </c>
      <c r="M14" s="136">
        <v>1.8626058940000001</v>
      </c>
      <c r="N14" s="136">
        <v>0.62260770076035998</v>
      </c>
      <c r="O14" s="136">
        <v>7.4214636144010387E-2</v>
      </c>
      <c r="P14" s="136">
        <v>0.11541257240036512</v>
      </c>
      <c r="Q14" s="136">
        <v>0.54771896869566505</v>
      </c>
      <c r="R14" s="136">
        <v>0.3617014366506825</v>
      </c>
      <c r="S14" s="136">
        <v>0.22480184096282069</v>
      </c>
      <c r="T14" s="136">
        <v>0.5321353127331061</v>
      </c>
      <c r="U14" s="136">
        <v>1.5890946776413246</v>
      </c>
      <c r="V14" s="136">
        <v>1.4059015297122854</v>
      </c>
      <c r="W14" s="136">
        <v>1.2743209825010247</v>
      </c>
      <c r="X14" s="136">
        <v>8.286773166094356E-4</v>
      </c>
      <c r="Y14" s="136">
        <v>2.1381993588780132E-3</v>
      </c>
      <c r="Z14" s="136">
        <v>1.78438478336715E-3</v>
      </c>
      <c r="AA14" s="136">
        <v>2.0209531088925741E-4</v>
      </c>
      <c r="AB14" s="136">
        <v>4.9533567697438562E-3</v>
      </c>
      <c r="AC14" s="136">
        <v>0.66074829023341142</v>
      </c>
      <c r="AD14" s="136">
        <v>0.96219584889134235</v>
      </c>
      <c r="AE14" s="137"/>
      <c r="AF14" s="138">
        <v>343.393449471</v>
      </c>
      <c r="AG14" s="138">
        <v>41156.768216628574</v>
      </c>
      <c r="AH14" s="138">
        <v>19585.557460560001</v>
      </c>
      <c r="AI14" s="138">
        <v>4392.4446363999996</v>
      </c>
      <c r="AJ14" s="138">
        <v>1896.3423964060605</v>
      </c>
      <c r="AK14" s="138" t="s">
        <v>385</v>
      </c>
      <c r="AL14" s="147" t="s">
        <v>395</v>
      </c>
    </row>
    <row r="15" spans="1:38" s="1" customFormat="1" ht="26.25" customHeight="1" thickBot="1" x14ac:dyDescent="0.25">
      <c r="A15" s="63" t="s">
        <v>53</v>
      </c>
      <c r="B15" s="63" t="s">
        <v>54</v>
      </c>
      <c r="C15" s="64" t="s">
        <v>55</v>
      </c>
      <c r="D15" s="65"/>
      <c r="E15" s="136">
        <v>1.3769730600000001</v>
      </c>
      <c r="F15" s="136">
        <v>1.2277162690000003</v>
      </c>
      <c r="G15" s="136">
        <v>0.69661788999999996</v>
      </c>
      <c r="H15" s="136">
        <v>5.2910399999999995E-3</v>
      </c>
      <c r="I15" s="136">
        <v>8.3419353000000002E-2</v>
      </c>
      <c r="J15" s="136">
        <v>9.0741299999999997E-2</v>
      </c>
      <c r="K15" s="136">
        <v>9.1150281999999999E-2</v>
      </c>
      <c r="L15" s="136">
        <v>1.5349160952E-2</v>
      </c>
      <c r="M15" s="136">
        <v>0.110446978</v>
      </c>
      <c r="N15" s="136">
        <v>1.6265470000000001E-2</v>
      </c>
      <c r="O15" s="136">
        <v>1.2511900000000001E-3</v>
      </c>
      <c r="P15" s="136">
        <v>7.0066639999999999E-4</v>
      </c>
      <c r="Q15" s="136">
        <v>2.0019040000000002E-4</v>
      </c>
      <c r="R15" s="136" t="s">
        <v>392</v>
      </c>
      <c r="S15" s="136" t="s">
        <v>392</v>
      </c>
      <c r="T15" s="136">
        <v>1.7516660000000002E-3</v>
      </c>
      <c r="U15" s="136" t="s">
        <v>392</v>
      </c>
      <c r="V15" s="136" t="s">
        <v>392</v>
      </c>
      <c r="W15" s="136">
        <v>4.3791650000000004</v>
      </c>
      <c r="X15" s="136" t="s">
        <v>393</v>
      </c>
      <c r="Y15" s="136" t="s">
        <v>393</v>
      </c>
      <c r="Z15" s="136" t="s">
        <v>393</v>
      </c>
      <c r="AA15" s="136" t="s">
        <v>393</v>
      </c>
      <c r="AB15" s="136">
        <v>0.25023800000000002</v>
      </c>
      <c r="AC15" s="136">
        <v>2.5023800000000002E-2</v>
      </c>
      <c r="AD15" s="136" t="s">
        <v>385</v>
      </c>
      <c r="AE15" s="137"/>
      <c r="AF15" s="138">
        <v>19474.459681195</v>
      </c>
      <c r="AG15" s="138">
        <v>1833.2396875000002</v>
      </c>
      <c r="AH15" s="138">
        <v>5752.5937655079997</v>
      </c>
      <c r="AI15" s="138" t="s">
        <v>390</v>
      </c>
      <c r="AJ15" s="138">
        <v>54.346699999999998</v>
      </c>
      <c r="AK15" s="138">
        <v>12.511899999999999</v>
      </c>
      <c r="AL15" s="147" t="s">
        <v>396</v>
      </c>
    </row>
    <row r="16" spans="1:38" s="1" customFormat="1" ht="26.25" customHeight="1" thickBot="1" x14ac:dyDescent="0.25">
      <c r="A16" s="63" t="s">
        <v>53</v>
      </c>
      <c r="B16" s="63" t="s">
        <v>56</v>
      </c>
      <c r="C16" s="64" t="s">
        <v>57</v>
      </c>
      <c r="D16" s="65"/>
      <c r="E16" s="136">
        <v>0.58462119900000009</v>
      </c>
      <c r="F16" s="136">
        <v>0.33429398099999996</v>
      </c>
      <c r="G16" s="136">
        <v>0.33096721699999998</v>
      </c>
      <c r="H16" s="136">
        <v>3.1442908999999998E-2</v>
      </c>
      <c r="I16" s="136">
        <v>0.29359604</v>
      </c>
      <c r="J16" s="136">
        <v>0.49398067400000001</v>
      </c>
      <c r="K16" s="136">
        <v>0.74128861400000001</v>
      </c>
      <c r="L16" s="136">
        <v>0.14092609919999999</v>
      </c>
      <c r="M16" s="136">
        <v>14.076146965</v>
      </c>
      <c r="N16" s="136">
        <v>0.17172832699588722</v>
      </c>
      <c r="O16" s="136">
        <v>9.8130472569078406E-3</v>
      </c>
      <c r="P16" s="136">
        <v>0.18399463606702202</v>
      </c>
      <c r="Q16" s="136">
        <v>6.7464699891241417E-2</v>
      </c>
      <c r="R16" s="136">
        <v>3.4958980852734189E-2</v>
      </c>
      <c r="S16" s="136">
        <v>0.15332886338918503</v>
      </c>
      <c r="T16" s="136">
        <v>3.1892403584950484E-2</v>
      </c>
      <c r="U16" s="136">
        <v>1.7786148153145463E-2</v>
      </c>
      <c r="V16" s="136">
        <v>0.28212510863610041</v>
      </c>
      <c r="W16" s="136">
        <v>0.1594620179247524</v>
      </c>
      <c r="X16" s="136">
        <v>1.7786148153145461E-3</v>
      </c>
      <c r="Y16" s="136">
        <v>1.8399463606702203E-5</v>
      </c>
      <c r="Z16" s="136">
        <v>6.1331545355674002E-6</v>
      </c>
      <c r="AA16" s="136">
        <v>6.1331545355674002E-6</v>
      </c>
      <c r="AB16" s="136">
        <v>1.809280587992383E-3</v>
      </c>
      <c r="AC16" s="136" t="s">
        <v>385</v>
      </c>
      <c r="AD16" s="136" t="s">
        <v>385</v>
      </c>
      <c r="AE16" s="137"/>
      <c r="AF16" s="138">
        <v>6.5050700000000003E-2</v>
      </c>
      <c r="AG16" s="138">
        <v>6130.6122052674009</v>
      </c>
      <c r="AH16" s="138">
        <v>2.4772795999999997</v>
      </c>
      <c r="AI16" s="138" t="s">
        <v>390</v>
      </c>
      <c r="AJ16" s="138" t="s">
        <v>390</v>
      </c>
      <c r="AK16" s="138" t="s">
        <v>385</v>
      </c>
      <c r="AL16" s="147" t="s">
        <v>49</v>
      </c>
    </row>
    <row r="17" spans="1:38" s="2" customFormat="1" ht="26.25" customHeight="1" thickBot="1" x14ac:dyDescent="0.25">
      <c r="A17" s="63" t="s">
        <v>53</v>
      </c>
      <c r="B17" s="63" t="s">
        <v>58</v>
      </c>
      <c r="C17" s="64" t="s">
        <v>59</v>
      </c>
      <c r="D17" s="65"/>
      <c r="E17" s="136">
        <v>3.2981464110000003</v>
      </c>
      <c r="F17" s="136">
        <v>5.6048864999999996E-2</v>
      </c>
      <c r="G17" s="136">
        <v>3.6653950279999998</v>
      </c>
      <c r="H17" s="136" t="s">
        <v>390</v>
      </c>
      <c r="I17" s="136">
        <v>5.0323769999999997E-2</v>
      </c>
      <c r="J17" s="136">
        <v>5.9499276999999989E-2</v>
      </c>
      <c r="K17" s="136">
        <v>7.456409600000001E-2</v>
      </c>
      <c r="L17" s="136" t="s">
        <v>393</v>
      </c>
      <c r="M17" s="136">
        <v>0.81429627000000004</v>
      </c>
      <c r="N17" s="136">
        <v>1.5241286043216848</v>
      </c>
      <c r="O17" s="136">
        <v>2.0484274214885734E-2</v>
      </c>
      <c r="P17" s="136">
        <v>9.7673288730451169E-2</v>
      </c>
      <c r="Q17" s="136">
        <v>4.6941126658024877E-2</v>
      </c>
      <c r="R17" s="136">
        <v>0.15372268758718419</v>
      </c>
      <c r="S17" s="136">
        <v>0.1990635601265961</v>
      </c>
      <c r="T17" s="136">
        <v>0.14803618972280835</v>
      </c>
      <c r="U17" s="136">
        <v>2.1311965479815814E-2</v>
      </c>
      <c r="V17" s="136">
        <v>2.2851691056721783</v>
      </c>
      <c r="W17" s="136">
        <v>2.3162372697208289</v>
      </c>
      <c r="X17" s="136">
        <v>0.52790401136000431</v>
      </c>
      <c r="Y17" s="136">
        <v>0.71190322731929179</v>
      </c>
      <c r="Z17" s="136">
        <v>0.28548276861470223</v>
      </c>
      <c r="AA17" s="136">
        <v>0.22605371922918699</v>
      </c>
      <c r="AB17" s="136">
        <v>1.751343726523185</v>
      </c>
      <c r="AC17" s="136">
        <v>7.0512004977940001E-3</v>
      </c>
      <c r="AD17" s="136">
        <v>1.9333936848790001</v>
      </c>
      <c r="AE17" s="137"/>
      <c r="AF17" s="138">
        <v>2.2337068433390717</v>
      </c>
      <c r="AG17" s="138">
        <v>23780.864126209999</v>
      </c>
      <c r="AH17" s="138">
        <v>2085.078789448</v>
      </c>
      <c r="AI17" s="138" t="s">
        <v>390</v>
      </c>
      <c r="AJ17" s="138" t="s">
        <v>390</v>
      </c>
      <c r="AK17" s="138" t="s">
        <v>385</v>
      </c>
      <c r="AL17" s="147" t="s">
        <v>49</v>
      </c>
    </row>
    <row r="18" spans="1:38" s="2" customFormat="1" ht="26.25" customHeight="1" thickBot="1" x14ac:dyDescent="0.25">
      <c r="A18" s="63" t="s">
        <v>53</v>
      </c>
      <c r="B18" s="63" t="s">
        <v>60</v>
      </c>
      <c r="C18" s="64" t="s">
        <v>61</v>
      </c>
      <c r="D18" s="65"/>
      <c r="E18" s="136">
        <v>3.4774839999999999E-3</v>
      </c>
      <c r="F18" s="136">
        <v>1.9274000000000003E-4</v>
      </c>
      <c r="G18" s="136">
        <v>2.1180000000000001E-5</v>
      </c>
      <c r="H18" s="136" t="s">
        <v>390</v>
      </c>
      <c r="I18" s="136">
        <v>1.6507199999999997E-4</v>
      </c>
      <c r="J18" s="136">
        <v>1.7271799999999998E-4</v>
      </c>
      <c r="K18" s="136">
        <v>1.7674200000000002E-4</v>
      </c>
      <c r="L18" s="136" t="s">
        <v>393</v>
      </c>
      <c r="M18" s="136">
        <v>1.3831450000000001E-3</v>
      </c>
      <c r="N18" s="136">
        <v>1.12397934696E-6</v>
      </c>
      <c r="O18" s="136">
        <v>9.1957872024000011E-8</v>
      </c>
      <c r="P18" s="136">
        <v>5.5148727614400007E-5</v>
      </c>
      <c r="Q18" s="136">
        <v>1.0212785436E-5</v>
      </c>
      <c r="R18" s="136">
        <v>1.32912697368E-6</v>
      </c>
      <c r="S18" s="136">
        <v>2.6716999473600001E-7</v>
      </c>
      <c r="T18" s="136">
        <v>1.32769273368E-6</v>
      </c>
      <c r="U18" s="136">
        <v>5.9241072748800008E-6</v>
      </c>
      <c r="V18" s="136">
        <v>7.4768327752799984E-5</v>
      </c>
      <c r="W18" s="136">
        <v>5.3115776947200006E-5</v>
      </c>
      <c r="X18" s="136">
        <v>7.3544634619200004E-5</v>
      </c>
      <c r="Y18" s="136">
        <v>2.9627632874400001E-4</v>
      </c>
      <c r="Z18" s="136">
        <v>1.1235087369600001E-4</v>
      </c>
      <c r="AA18" s="136">
        <v>1.1030686742880002E-4</v>
      </c>
      <c r="AB18" s="136">
        <v>5.9247870448800007E-4</v>
      </c>
      <c r="AC18" s="136" t="s">
        <v>393</v>
      </c>
      <c r="AD18" s="136" t="s">
        <v>393</v>
      </c>
      <c r="AE18" s="137"/>
      <c r="AF18" s="138">
        <v>7.4700000000000009E-3</v>
      </c>
      <c r="AG18" s="138" t="s">
        <v>390</v>
      </c>
      <c r="AH18" s="138">
        <v>102.12561336</v>
      </c>
      <c r="AI18" s="138" t="s">
        <v>390</v>
      </c>
      <c r="AJ18" s="138" t="s">
        <v>390</v>
      </c>
      <c r="AK18" s="138" t="s">
        <v>385</v>
      </c>
      <c r="AL18" s="147" t="s">
        <v>49</v>
      </c>
    </row>
    <row r="19" spans="1:38" s="2" customFormat="1" ht="26.25" customHeight="1" thickBot="1" x14ac:dyDescent="0.25">
      <c r="A19" s="63" t="s">
        <v>53</v>
      </c>
      <c r="B19" s="63" t="s">
        <v>62</v>
      </c>
      <c r="C19" s="64" t="s">
        <v>63</v>
      </c>
      <c r="D19" s="65"/>
      <c r="E19" s="136">
        <v>0.22749909599999998</v>
      </c>
      <c r="F19" s="136">
        <v>5.8620140000000005E-3</v>
      </c>
      <c r="G19" s="136">
        <v>1.2013897999999999E-2</v>
      </c>
      <c r="H19" s="136" t="s">
        <v>390</v>
      </c>
      <c r="I19" s="136">
        <v>1.1634922000000001E-2</v>
      </c>
      <c r="J19" s="136">
        <v>1.2458615000000001E-2</v>
      </c>
      <c r="K19" s="136">
        <v>1.5111025E-2</v>
      </c>
      <c r="L19" s="136" t="s">
        <v>393</v>
      </c>
      <c r="M19" s="136">
        <v>6.5479342999999995E-2</v>
      </c>
      <c r="N19" s="136">
        <v>6.9396055400460302E-3</v>
      </c>
      <c r="O19" s="136">
        <v>5.5277766738011814E-4</v>
      </c>
      <c r="P19" s="136">
        <v>2.7282245390486139E-3</v>
      </c>
      <c r="Q19" s="136">
        <v>5.4183582014309445E-4</v>
      </c>
      <c r="R19" s="136">
        <v>2.0874915185967906E-4</v>
      </c>
      <c r="S19" s="136">
        <v>1.0026610233577582E-4</v>
      </c>
      <c r="T19" s="136">
        <v>7.9133520591558319E-4</v>
      </c>
      <c r="U19" s="136">
        <v>2.6923495173726352E-4</v>
      </c>
      <c r="V19" s="136">
        <v>6.2759330578995168E-3</v>
      </c>
      <c r="W19" s="136">
        <v>1.6987597584280465</v>
      </c>
      <c r="X19" s="136">
        <v>3.4409707799992711E-3</v>
      </c>
      <c r="Y19" s="136">
        <v>1.3313300254539176E-2</v>
      </c>
      <c r="Z19" s="136">
        <v>5.0492699454885975E-3</v>
      </c>
      <c r="AA19" s="136">
        <v>4.9365476519201076E-3</v>
      </c>
      <c r="AB19" s="136">
        <v>0.12361208863194717</v>
      </c>
      <c r="AC19" s="136">
        <v>9.7117033990520001E-3</v>
      </c>
      <c r="AD19" s="136">
        <v>6.0031926171200004E-4</v>
      </c>
      <c r="AE19" s="137"/>
      <c r="AF19" s="138">
        <v>13.994540356542517</v>
      </c>
      <c r="AG19" s="138">
        <v>3.5297146000000001</v>
      </c>
      <c r="AH19" s="138">
        <v>4372.8888543760022</v>
      </c>
      <c r="AI19" s="138">
        <v>111.40359269999999</v>
      </c>
      <c r="AJ19" s="138">
        <v>115.27439999999997</v>
      </c>
      <c r="AK19" s="138">
        <v>4.8436000000000003</v>
      </c>
      <c r="AL19" s="147" t="s">
        <v>396</v>
      </c>
    </row>
    <row r="20" spans="1:38" s="2" customFormat="1" ht="26.25" customHeight="1" thickBot="1" x14ac:dyDescent="0.25">
      <c r="A20" s="63" t="s">
        <v>53</v>
      </c>
      <c r="B20" s="63" t="s">
        <v>64</v>
      </c>
      <c r="C20" s="64" t="s">
        <v>65</v>
      </c>
      <c r="D20" s="65"/>
      <c r="E20" s="136">
        <v>1.0277202080000001</v>
      </c>
      <c r="F20" s="136">
        <v>2.5329387000000005E-2</v>
      </c>
      <c r="G20" s="136">
        <v>0.17999020699999999</v>
      </c>
      <c r="H20" s="136">
        <v>2.8828980000000001E-3</v>
      </c>
      <c r="I20" s="136">
        <v>2.2013363000000001E-2</v>
      </c>
      <c r="J20" s="136">
        <v>2.5377779000000003E-2</v>
      </c>
      <c r="K20" s="136">
        <v>4.1146004E-2</v>
      </c>
      <c r="L20" s="136" t="s">
        <v>393</v>
      </c>
      <c r="M20" s="136">
        <v>1.8270057399999999</v>
      </c>
      <c r="N20" s="136">
        <v>0.58988136254382506</v>
      </c>
      <c r="O20" s="136">
        <v>0.28332412560344344</v>
      </c>
      <c r="P20" s="136">
        <v>1.321924868803187E-2</v>
      </c>
      <c r="Q20" s="136">
        <v>4.3563434434998804E-3</v>
      </c>
      <c r="R20" s="136">
        <v>0.50139809447356187</v>
      </c>
      <c r="S20" s="136">
        <v>0.13095086787843446</v>
      </c>
      <c r="T20" s="136">
        <v>4.3749468717730847E-2</v>
      </c>
      <c r="U20" s="136">
        <v>1.1015726479240548E-2</v>
      </c>
      <c r="V20" s="136">
        <v>11.161217385282461</v>
      </c>
      <c r="W20" s="136">
        <v>2.1823658379052637</v>
      </c>
      <c r="X20" s="136">
        <v>0.21966126941740552</v>
      </c>
      <c r="Y20" s="136">
        <v>0.3543137413238141</v>
      </c>
      <c r="Z20" s="136">
        <v>0.111114246917521</v>
      </c>
      <c r="AA20" s="136">
        <v>8.9230488468291999E-2</v>
      </c>
      <c r="AB20" s="136">
        <v>0.77431974612703258</v>
      </c>
      <c r="AC20" s="136">
        <v>0.1089694319190074</v>
      </c>
      <c r="AD20" s="136">
        <v>3.1649718935880889E-3</v>
      </c>
      <c r="AE20" s="137"/>
      <c r="AF20" s="138" t="s">
        <v>390</v>
      </c>
      <c r="AG20" s="138">
        <v>10.926</v>
      </c>
      <c r="AH20" s="138">
        <v>1720.4369220560004</v>
      </c>
      <c r="AI20" s="138">
        <v>21792.679109121476</v>
      </c>
      <c r="AJ20" s="138" t="s">
        <v>390</v>
      </c>
      <c r="AK20" s="138" t="s">
        <v>385</v>
      </c>
      <c r="AL20" s="147" t="s">
        <v>49</v>
      </c>
    </row>
    <row r="21" spans="1:38" s="2" customFormat="1" ht="26.25" customHeight="1" thickBot="1" x14ac:dyDescent="0.25">
      <c r="A21" s="63" t="s">
        <v>53</v>
      </c>
      <c r="B21" s="63" t="s">
        <v>66</v>
      </c>
      <c r="C21" s="64" t="s">
        <v>67</v>
      </c>
      <c r="D21" s="65"/>
      <c r="E21" s="136">
        <v>0.29490517399999999</v>
      </c>
      <c r="F21" s="136">
        <v>6.049332200000003E-2</v>
      </c>
      <c r="G21" s="136">
        <v>0.20605110999999998</v>
      </c>
      <c r="H21" s="136">
        <v>3.9665530000000003E-3</v>
      </c>
      <c r="I21" s="136">
        <v>1.5243390000000006E-2</v>
      </c>
      <c r="J21" s="136">
        <v>2.5687817000000002E-2</v>
      </c>
      <c r="K21" s="136">
        <v>4.1448618999999992E-2</v>
      </c>
      <c r="L21" s="136" t="s">
        <v>393</v>
      </c>
      <c r="M21" s="136">
        <v>0.24160289099999999</v>
      </c>
      <c r="N21" s="136">
        <v>6.1689105820213731E-2</v>
      </c>
      <c r="O21" s="136">
        <v>8.4324756492035018E-4</v>
      </c>
      <c r="P21" s="136">
        <v>5.4541964368181187E-3</v>
      </c>
      <c r="Q21" s="136">
        <v>2.1770735524866331E-3</v>
      </c>
      <c r="R21" s="136">
        <v>6.2793721453889466E-3</v>
      </c>
      <c r="S21" s="136">
        <v>8.06842053808479E-3</v>
      </c>
      <c r="T21" s="136">
        <v>6.0243444374509479E-3</v>
      </c>
      <c r="U21" s="136">
        <v>1.0264754553559574E-3</v>
      </c>
      <c r="V21" s="136">
        <v>9.5713343312206267E-2</v>
      </c>
      <c r="W21" s="136">
        <v>9.5239181740827905E-2</v>
      </c>
      <c r="X21" s="136">
        <v>2.3409406397175158E-2</v>
      </c>
      <c r="Y21" s="136">
        <v>3.7273956689248863E-2</v>
      </c>
      <c r="Z21" s="136">
        <v>1.4652561811205464E-2</v>
      </c>
      <c r="AA21" s="136">
        <v>1.2187420172435237E-2</v>
      </c>
      <c r="AB21" s="136">
        <v>8.752334507006472E-2</v>
      </c>
      <c r="AC21" s="136">
        <v>2.8984451197080005E-4</v>
      </c>
      <c r="AD21" s="136">
        <v>7.8180289567042011E-2</v>
      </c>
      <c r="AE21" s="137"/>
      <c r="AF21" s="138">
        <v>29.59049865933261</v>
      </c>
      <c r="AG21" s="138">
        <v>459.88372334000002</v>
      </c>
      <c r="AH21" s="138">
        <v>3343.5537859919978</v>
      </c>
      <c r="AI21" s="138">
        <v>20.629141409999999</v>
      </c>
      <c r="AJ21" s="138" t="s">
        <v>390</v>
      </c>
      <c r="AK21" s="138" t="s">
        <v>385</v>
      </c>
      <c r="AL21" s="147" t="s">
        <v>49</v>
      </c>
    </row>
    <row r="22" spans="1:38" s="2" customFormat="1" ht="26.25" customHeight="1" thickBot="1" x14ac:dyDescent="0.25">
      <c r="A22" s="63" t="s">
        <v>53</v>
      </c>
      <c r="B22" s="67" t="s">
        <v>68</v>
      </c>
      <c r="C22" s="64" t="s">
        <v>69</v>
      </c>
      <c r="D22" s="65"/>
      <c r="E22" s="136">
        <v>4.3939755919999994</v>
      </c>
      <c r="F22" s="136">
        <v>0.11976852800000003</v>
      </c>
      <c r="G22" s="136">
        <v>0.36237538599999997</v>
      </c>
      <c r="H22" s="136">
        <v>6.1265599999999994E-4</v>
      </c>
      <c r="I22" s="136">
        <v>2.6862860000000004E-3</v>
      </c>
      <c r="J22" s="136">
        <v>3.5958380000000005E-3</v>
      </c>
      <c r="K22" s="136">
        <v>7.3966539999999999E-3</v>
      </c>
      <c r="L22" s="136" t="s">
        <v>393</v>
      </c>
      <c r="M22" s="136">
        <v>7.9731364850000004</v>
      </c>
      <c r="N22" s="136">
        <v>0.22896255330000001</v>
      </c>
      <c r="O22" s="136">
        <v>1.8610034099999999E-2</v>
      </c>
      <c r="P22" s="136">
        <v>0.106643362896</v>
      </c>
      <c r="Q22" s="136">
        <v>5.7485969755999997E-2</v>
      </c>
      <c r="R22" s="136">
        <v>8.8613915000000001E-2</v>
      </c>
      <c r="S22" s="136">
        <v>0.13983708049999999</v>
      </c>
      <c r="T22" s="136">
        <v>0.10775175474000001</v>
      </c>
      <c r="U22" s="136">
        <v>5.4681269499999997E-2</v>
      </c>
      <c r="V22" s="136">
        <v>0.91639755999999994</v>
      </c>
      <c r="W22" s="136">
        <v>4.6271607415</v>
      </c>
      <c r="X22" s="136">
        <v>1.4048547499999999E-5</v>
      </c>
      <c r="Y22" s="136">
        <v>6.0516819999999996E-4</v>
      </c>
      <c r="Z22" s="136">
        <v>1.6642125500000002E-4</v>
      </c>
      <c r="AA22" s="136">
        <v>9.293654500000001E-5</v>
      </c>
      <c r="AB22" s="136">
        <v>1.1424773675000001E-3</v>
      </c>
      <c r="AC22" s="136">
        <v>9.9684392819999988E-3</v>
      </c>
      <c r="AD22" s="136">
        <v>0.222615445</v>
      </c>
      <c r="AE22" s="137"/>
      <c r="AF22" s="138">
        <v>1332.8722940662776</v>
      </c>
      <c r="AG22" s="138">
        <v>4158.8068347585713</v>
      </c>
      <c r="AH22" s="138">
        <v>4246.2518072799994</v>
      </c>
      <c r="AI22" s="138">
        <v>1708.4945458309999</v>
      </c>
      <c r="AJ22" s="138">
        <v>3003.69894862</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0.99202819600000003</v>
      </c>
      <c r="F24" s="136">
        <v>5.0663527389999992</v>
      </c>
      <c r="G24" s="136">
        <v>0.24715645700000002</v>
      </c>
      <c r="H24" s="136">
        <v>6.2071269999999998E-3</v>
      </c>
      <c r="I24" s="136">
        <v>0.11830644599999995</v>
      </c>
      <c r="J24" s="136">
        <v>0.16481726899999996</v>
      </c>
      <c r="K24" s="136">
        <v>0.24531914299999996</v>
      </c>
      <c r="L24" s="136" t="s">
        <v>393</v>
      </c>
      <c r="M24" s="136">
        <v>1.8270057399999999</v>
      </c>
      <c r="N24" s="136">
        <v>0.17515671466713922</v>
      </c>
      <c r="O24" s="136">
        <v>7.3800204367994185E-2</v>
      </c>
      <c r="P24" s="136">
        <v>8.6552854824885374E-3</v>
      </c>
      <c r="Q24" s="136">
        <v>2.5159176448082922E-3</v>
      </c>
      <c r="R24" s="136">
        <v>0.13239797644378115</v>
      </c>
      <c r="S24" s="136">
        <v>3.6884585496587165E-2</v>
      </c>
      <c r="T24" s="136">
        <v>1.3583117614045974E-2</v>
      </c>
      <c r="U24" s="136">
        <v>3.582590531063638E-3</v>
      </c>
      <c r="V24" s="136">
        <v>2.935659447895564</v>
      </c>
      <c r="W24" s="136">
        <v>0.60340600872566541</v>
      </c>
      <c r="X24" s="136">
        <v>6.983172749874432E-2</v>
      </c>
      <c r="Y24" s="136">
        <v>0.12374102570436118</v>
      </c>
      <c r="Z24" s="136">
        <v>4.0828303065149951E-2</v>
      </c>
      <c r="AA24" s="136">
        <v>3.4136029390300797E-2</v>
      </c>
      <c r="AB24" s="136">
        <v>0.26853708565855627</v>
      </c>
      <c r="AC24" s="136">
        <v>2.8369755935529928E-2</v>
      </c>
      <c r="AD24" s="136">
        <v>2.8795005418825462E-2</v>
      </c>
      <c r="AE24" s="137"/>
      <c r="AF24" s="138">
        <v>158.32065158267895</v>
      </c>
      <c r="AG24" s="138">
        <v>252.31033952933339</v>
      </c>
      <c r="AH24" s="138">
        <v>7496.9600255200021</v>
      </c>
      <c r="AI24" s="138">
        <v>5686.8952318131523</v>
      </c>
      <c r="AJ24" s="138" t="s">
        <v>390</v>
      </c>
      <c r="AK24" s="138">
        <v>4.7058429999999998</v>
      </c>
      <c r="AL24" s="147" t="s">
        <v>396</v>
      </c>
    </row>
    <row r="25" spans="1:38" s="2" customFormat="1" ht="26.25" customHeight="1" thickBot="1" x14ac:dyDescent="0.25">
      <c r="A25" s="63" t="s">
        <v>73</v>
      </c>
      <c r="B25" s="67" t="s">
        <v>74</v>
      </c>
      <c r="C25" s="69" t="s">
        <v>75</v>
      </c>
      <c r="D25" s="65"/>
      <c r="E25" s="136">
        <v>6.8600799253552433E-2</v>
      </c>
      <c r="F25" s="136">
        <v>1.0749701391404155E-3</v>
      </c>
      <c r="G25" s="136">
        <v>4.3981398744359973E-3</v>
      </c>
      <c r="H25" s="136" t="s">
        <v>393</v>
      </c>
      <c r="I25" s="136">
        <v>7.5105162623234265E-4</v>
      </c>
      <c r="J25" s="136">
        <v>7.5105162623234265E-4</v>
      </c>
      <c r="K25" s="136">
        <v>7.5105162623234265E-4</v>
      </c>
      <c r="L25" s="136">
        <v>3.6050478059152473E-4</v>
      </c>
      <c r="M25" s="136">
        <v>5.5953307910981798E-2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226.71280897846421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2.6864973853524001E-3</v>
      </c>
      <c r="F26" s="136">
        <v>1.4990135427492602E-4</v>
      </c>
      <c r="G26" s="136">
        <v>2.4399107080600002E-4</v>
      </c>
      <c r="H26" s="136" t="s">
        <v>393</v>
      </c>
      <c r="I26" s="136">
        <v>1.9139694461498533E-4</v>
      </c>
      <c r="J26" s="136">
        <v>1.9139694461498533E-4</v>
      </c>
      <c r="K26" s="136">
        <v>1.9139694461498533E-4</v>
      </c>
      <c r="L26" s="136">
        <v>9.1870533415192943E-5</v>
      </c>
      <c r="M26" s="136">
        <v>1.12531820479898E-2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12.576231840065999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9.1501542683730612</v>
      </c>
      <c r="F27" s="136">
        <v>4.2746165541542105</v>
      </c>
      <c r="G27" s="136">
        <v>1.4251037350682087E-2</v>
      </c>
      <c r="H27" s="136">
        <v>0.35564909200580397</v>
      </c>
      <c r="I27" s="136">
        <v>0.52079783235649479</v>
      </c>
      <c r="J27" s="136">
        <v>0.52079783235649479</v>
      </c>
      <c r="K27" s="136">
        <v>0.52079783235649479</v>
      </c>
      <c r="L27" s="136">
        <v>0.38455446607020555</v>
      </c>
      <c r="M27" s="136">
        <v>42.650176005734487</v>
      </c>
      <c r="N27" s="136">
        <v>1.0891319486447751E-3</v>
      </c>
      <c r="O27" s="136">
        <v>1.2879462507000842E-4</v>
      </c>
      <c r="P27" s="136">
        <v>7.4392833181924573E-3</v>
      </c>
      <c r="Q27" s="136">
        <v>2.0788567462618943E-4</v>
      </c>
      <c r="R27" s="136">
        <v>8.1271958445712101E-3</v>
      </c>
      <c r="S27" s="136">
        <v>5.5868329389505283E-3</v>
      </c>
      <c r="T27" s="136">
        <v>1.2607321329874482E-3</v>
      </c>
      <c r="U27" s="136">
        <v>1.5818209911236191E-4</v>
      </c>
      <c r="V27" s="136">
        <v>2.6981670574810306E-2</v>
      </c>
      <c r="W27" s="136">
        <v>0.59474690000000008</v>
      </c>
      <c r="X27" s="136">
        <v>1.9137014628E-2</v>
      </c>
      <c r="Y27" s="136">
        <v>2.1704290886700003E-2</v>
      </c>
      <c r="Z27" s="136">
        <v>1.6593565713699999E-2</v>
      </c>
      <c r="AA27" s="136">
        <v>1.88701177887E-2</v>
      </c>
      <c r="AB27" s="136">
        <v>7.6304989017100006E-2</v>
      </c>
      <c r="AC27" s="136">
        <v>5.7116039999999995E-4</v>
      </c>
      <c r="AD27" s="136">
        <v>1.12463E-4</v>
      </c>
      <c r="AE27" s="137"/>
      <c r="AF27" s="138">
        <v>45930.618947379298</v>
      </c>
      <c r="AG27" s="138" t="s">
        <v>385</v>
      </c>
      <c r="AH27" s="138">
        <v>15.478718946300001</v>
      </c>
      <c r="AI27" s="138">
        <v>1993.4097015474999</v>
      </c>
      <c r="AJ27" s="138" t="s">
        <v>385</v>
      </c>
      <c r="AK27" s="138" t="s">
        <v>385</v>
      </c>
      <c r="AL27" s="147" t="s">
        <v>49</v>
      </c>
    </row>
    <row r="28" spans="1:38" s="2" customFormat="1" ht="26.25" customHeight="1" thickBot="1" x14ac:dyDescent="0.25">
      <c r="A28" s="63" t="s">
        <v>78</v>
      </c>
      <c r="B28" s="63" t="s">
        <v>81</v>
      </c>
      <c r="C28" s="64" t="s">
        <v>82</v>
      </c>
      <c r="D28" s="65"/>
      <c r="E28" s="136">
        <v>4.7883722481036912</v>
      </c>
      <c r="F28" s="136">
        <v>0.35952040661945778</v>
      </c>
      <c r="G28" s="136">
        <v>4.8176954062608733E-3</v>
      </c>
      <c r="H28" s="136">
        <v>2.0334442141294484E-2</v>
      </c>
      <c r="I28" s="136">
        <v>0.24002442196390239</v>
      </c>
      <c r="J28" s="136">
        <v>0.24002442196390239</v>
      </c>
      <c r="K28" s="136">
        <v>0.24002442196390239</v>
      </c>
      <c r="L28" s="136">
        <v>0.17203254964405823</v>
      </c>
      <c r="M28" s="136">
        <v>3.120855309998261</v>
      </c>
      <c r="N28" s="136">
        <v>2.2151757284000326E-4</v>
      </c>
      <c r="O28" s="136">
        <v>2.3674639213086498E-5</v>
      </c>
      <c r="P28" s="136">
        <v>2.0336111537477414E-3</v>
      </c>
      <c r="Q28" s="136">
        <v>4.3542073603457575E-5</v>
      </c>
      <c r="R28" s="136">
        <v>2.9700929303325342E-3</v>
      </c>
      <c r="S28" s="136">
        <v>2.0021903877349384E-3</v>
      </c>
      <c r="T28" s="136">
        <v>1.5180662919307727E-4</v>
      </c>
      <c r="U28" s="136">
        <v>3.973486878074216E-5</v>
      </c>
      <c r="V28" s="136">
        <v>7.0380602358521248E-3</v>
      </c>
      <c r="W28" s="136">
        <v>0.12970329999999999</v>
      </c>
      <c r="X28" s="136">
        <v>6.4912858977000006E-3</v>
      </c>
      <c r="Y28" s="136">
        <v>7.2828475124000003E-3</v>
      </c>
      <c r="Z28" s="136">
        <v>5.6971810434999996E-3</v>
      </c>
      <c r="AA28" s="136">
        <v>6.0908558341999999E-3</v>
      </c>
      <c r="AB28" s="136">
        <v>2.5562170287800001E-2</v>
      </c>
      <c r="AC28" s="136">
        <v>1.163673E-4</v>
      </c>
      <c r="AD28" s="136">
        <v>2.40985E-5</v>
      </c>
      <c r="AE28" s="137"/>
      <c r="AF28" s="138">
        <v>14476.3029761466</v>
      </c>
      <c r="AG28" s="138" t="s">
        <v>385</v>
      </c>
      <c r="AH28" s="138" t="s">
        <v>393</v>
      </c>
      <c r="AI28" s="138">
        <v>774.73532568480005</v>
      </c>
      <c r="AJ28" s="138" t="s">
        <v>385</v>
      </c>
      <c r="AK28" s="138" t="s">
        <v>385</v>
      </c>
      <c r="AL28" s="147" t="s">
        <v>49</v>
      </c>
    </row>
    <row r="29" spans="1:38" s="2" customFormat="1" ht="26.25" customHeight="1" thickBot="1" x14ac:dyDescent="0.25">
      <c r="A29" s="63" t="s">
        <v>78</v>
      </c>
      <c r="B29" s="63" t="s">
        <v>83</v>
      </c>
      <c r="C29" s="64" t="s">
        <v>84</v>
      </c>
      <c r="D29" s="65"/>
      <c r="E29" s="136">
        <v>15.356037737414749</v>
      </c>
      <c r="F29" s="136">
        <v>0.67659427707432607</v>
      </c>
      <c r="G29" s="136">
        <v>7.9850323616966062E-3</v>
      </c>
      <c r="H29" s="136">
        <v>1.6717766672345487E-2</v>
      </c>
      <c r="I29" s="136">
        <v>0.34701812516552993</v>
      </c>
      <c r="J29" s="136">
        <v>0.34701812516552993</v>
      </c>
      <c r="K29" s="136">
        <v>0.34701812516552993</v>
      </c>
      <c r="L29" s="136">
        <v>0.21861682002493255</v>
      </c>
      <c r="M29" s="136">
        <v>3.9774643734422757</v>
      </c>
      <c r="N29" s="136">
        <v>2.9602528967744311E-4</v>
      </c>
      <c r="O29" s="136">
        <v>2.9605839772865415E-5</v>
      </c>
      <c r="P29" s="136">
        <v>3.1371843893233877E-3</v>
      </c>
      <c r="Q29" s="136">
        <v>5.9203402532928067E-5</v>
      </c>
      <c r="R29" s="136">
        <v>5.030700028840757E-3</v>
      </c>
      <c r="S29" s="136">
        <v>3.3735510407637533E-3</v>
      </c>
      <c r="T29" s="136">
        <v>1.1854751428350294E-4</v>
      </c>
      <c r="U29" s="136">
        <v>5.9195125520125318E-5</v>
      </c>
      <c r="V29" s="136">
        <v>1.0654874283238469E-2</v>
      </c>
      <c r="W29" s="136">
        <v>0.17179410000000001</v>
      </c>
      <c r="X29" s="136">
        <v>2.8987027946000003E-3</v>
      </c>
      <c r="Y29" s="136">
        <v>1.7553255811900002E-2</v>
      </c>
      <c r="Z29" s="136">
        <v>1.9614555577099999E-2</v>
      </c>
      <c r="AA29" s="136">
        <v>4.5090932364999997E-3</v>
      </c>
      <c r="AB29" s="136">
        <v>4.45756074201E-2</v>
      </c>
      <c r="AC29" s="136">
        <v>1.2927570000000001E-4</v>
      </c>
      <c r="AD29" s="136">
        <v>2.8476600000000001E-5</v>
      </c>
      <c r="AE29" s="137"/>
      <c r="AF29" s="138">
        <v>23743.7902598416</v>
      </c>
      <c r="AG29" s="138" t="s">
        <v>385</v>
      </c>
      <c r="AH29" s="138">
        <v>378.92082659239998</v>
      </c>
      <c r="AI29" s="138">
        <v>1333.244433584</v>
      </c>
      <c r="AJ29" s="138" t="s">
        <v>385</v>
      </c>
      <c r="AK29" s="138" t="s">
        <v>385</v>
      </c>
      <c r="AL29" s="147" t="s">
        <v>49</v>
      </c>
    </row>
    <row r="30" spans="1:38" s="2" customFormat="1" ht="26.25" customHeight="1" thickBot="1" x14ac:dyDescent="0.25">
      <c r="A30" s="63" t="s">
        <v>78</v>
      </c>
      <c r="B30" s="63" t="s">
        <v>85</v>
      </c>
      <c r="C30" s="64" t="s">
        <v>86</v>
      </c>
      <c r="D30" s="65"/>
      <c r="E30" s="136">
        <v>1.0759146989040852E-2</v>
      </c>
      <c r="F30" s="136">
        <v>7.3293932610319842E-2</v>
      </c>
      <c r="G30" s="136">
        <v>1.5358866271299353E-4</v>
      </c>
      <c r="H30" s="136">
        <v>2.2848015838363675E-4</v>
      </c>
      <c r="I30" s="136">
        <v>1.9019248781813459E-3</v>
      </c>
      <c r="J30" s="136">
        <v>1.9019248781813459E-3</v>
      </c>
      <c r="K30" s="136">
        <v>1.9019248781813459E-3</v>
      </c>
      <c r="L30" s="136">
        <v>3.1681528130248122E-4</v>
      </c>
      <c r="M30" s="136">
        <v>0.31749821933242589</v>
      </c>
      <c r="N30" s="136">
        <v>7.7854156976372717E-6</v>
      </c>
      <c r="O30" s="136">
        <v>2.1755531034626047E-6</v>
      </c>
      <c r="P30" s="136">
        <v>3.7189699918299228E-5</v>
      </c>
      <c r="Q30" s="136">
        <v>2.7289402590792644E-6</v>
      </c>
      <c r="R30" s="136">
        <v>2.7381939258244573E-5</v>
      </c>
      <c r="S30" s="136">
        <v>1.9558528041603269E-5</v>
      </c>
      <c r="T30" s="136">
        <v>1.0323152296667283E-5</v>
      </c>
      <c r="U30" s="136">
        <v>1.3739690092906407E-6</v>
      </c>
      <c r="V30" s="136">
        <v>2.5254832253562232E-2</v>
      </c>
      <c r="W30" s="136">
        <v>1.4969E-3</v>
      </c>
      <c r="X30" s="136">
        <v>3.5128669299999998E-5</v>
      </c>
      <c r="Y30" s="136">
        <v>4.16591117E-5</v>
      </c>
      <c r="Z30" s="136">
        <v>2.79757427E-5</v>
      </c>
      <c r="AA30" s="136">
        <v>4.5613108300000002E-5</v>
      </c>
      <c r="AB30" s="136">
        <v>1.5037663199999999E-4</v>
      </c>
      <c r="AC30" s="136">
        <v>1.4968E-6</v>
      </c>
      <c r="AD30" s="136">
        <v>4.5789999999999999E-7</v>
      </c>
      <c r="AE30" s="137"/>
      <c r="AF30" s="138">
        <v>178.02110085679999</v>
      </c>
      <c r="AG30" s="138" t="s">
        <v>385</v>
      </c>
      <c r="AH30" s="138" t="s">
        <v>393</v>
      </c>
      <c r="AI30" s="138">
        <v>5.7241113808000001</v>
      </c>
      <c r="AJ30" s="138" t="s">
        <v>385</v>
      </c>
      <c r="AK30" s="138" t="s">
        <v>385</v>
      </c>
      <c r="AL30" s="147" t="s">
        <v>49</v>
      </c>
    </row>
    <row r="31" spans="1:38" s="2" customFormat="1" ht="26.25" customHeight="1" thickBot="1" x14ac:dyDescent="0.25">
      <c r="A31" s="63" t="s">
        <v>78</v>
      </c>
      <c r="B31" s="63" t="s">
        <v>87</v>
      </c>
      <c r="C31" s="64" t="s">
        <v>88</v>
      </c>
      <c r="D31" s="65"/>
      <c r="E31" s="136" t="s">
        <v>385</v>
      </c>
      <c r="F31" s="136">
        <v>1.7501863785458822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0.28383262423708533</v>
      </c>
      <c r="J32" s="136">
        <v>0.52626173054747705</v>
      </c>
      <c r="K32" s="136">
        <v>0.69619509643308919</v>
      </c>
      <c r="L32" s="136" t="s">
        <v>385</v>
      </c>
      <c r="M32" s="136" t="s">
        <v>393</v>
      </c>
      <c r="N32" s="136">
        <v>0.7067754949310634</v>
      </c>
      <c r="O32" s="136">
        <v>3.3058130064476201E-3</v>
      </c>
      <c r="P32" s="136">
        <v>2.2483719089901537E-6</v>
      </c>
      <c r="Q32" s="136">
        <v>2.2483719089901526E-12</v>
      </c>
      <c r="R32" s="136">
        <v>0.2615518385482668</v>
      </c>
      <c r="S32" s="136">
        <v>5.7239366912783938</v>
      </c>
      <c r="T32" s="136">
        <v>4.158386567427353E-2</v>
      </c>
      <c r="U32" s="136">
        <v>5.6766524847416972E-3</v>
      </c>
      <c r="V32" s="136">
        <v>2.248371908990153</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24962.874086588399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0.15385605568686966</v>
      </c>
      <c r="J33" s="136">
        <v>0.28491862164235132</v>
      </c>
      <c r="K33" s="136">
        <v>0.56983724328470264</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24962.874086588399</v>
      </c>
      <c r="AL33" s="147" t="s">
        <v>382</v>
      </c>
    </row>
    <row r="34" spans="1:38" s="2" customFormat="1" ht="26.25" customHeight="1" thickBot="1" x14ac:dyDescent="0.25">
      <c r="A34" s="63" t="s">
        <v>70</v>
      </c>
      <c r="B34" s="63" t="s">
        <v>93</v>
      </c>
      <c r="C34" s="64" t="s">
        <v>94</v>
      </c>
      <c r="D34" s="65"/>
      <c r="E34" s="136">
        <v>1.4510843695199995</v>
      </c>
      <c r="F34" s="136">
        <v>0.12876989156999996</v>
      </c>
      <c r="G34" s="136">
        <v>5.5384899599999983E-4</v>
      </c>
      <c r="H34" s="136">
        <v>1.9384714859999993E-4</v>
      </c>
      <c r="I34" s="136">
        <v>3.7938656225999991E-2</v>
      </c>
      <c r="J34" s="136">
        <v>3.9877127711999985E-2</v>
      </c>
      <c r="K34" s="136">
        <v>4.2092523695999987E-2</v>
      </c>
      <c r="L34" s="136">
        <v>2.4660126546899995E-2</v>
      </c>
      <c r="M34" s="136">
        <v>0.29630921285999989</v>
      </c>
      <c r="N34" s="136" t="s">
        <v>393</v>
      </c>
      <c r="O34" s="136">
        <v>2.7692449799999991E-4</v>
      </c>
      <c r="P34" s="136" t="s">
        <v>393</v>
      </c>
      <c r="Q34" s="136" t="s">
        <v>393</v>
      </c>
      <c r="R34" s="136">
        <v>1.3846224899999998E-3</v>
      </c>
      <c r="S34" s="136">
        <v>4.7077164659999983E-2</v>
      </c>
      <c r="T34" s="136">
        <v>1.9384714859999996E-3</v>
      </c>
      <c r="U34" s="136">
        <v>2.7692449799999991E-4</v>
      </c>
      <c r="V34" s="136">
        <v>2.7692449799999991E-2</v>
      </c>
      <c r="W34" s="136">
        <v>2.7692449799999993E-3</v>
      </c>
      <c r="X34" s="136">
        <v>8.3077349399999969E-4</v>
      </c>
      <c r="Y34" s="136">
        <v>1.3846224899999998E-3</v>
      </c>
      <c r="Z34" s="136">
        <v>1.0301591325599996E-6</v>
      </c>
      <c r="AA34" s="136">
        <v>2.3815506827999994E-7</v>
      </c>
      <c r="AB34" s="136">
        <v>2.2166642982008396E-3</v>
      </c>
      <c r="AC34" s="136">
        <v>2.2153959839999994E-4</v>
      </c>
      <c r="AD34" s="136">
        <v>0.27692449799999991</v>
      </c>
      <c r="AE34" s="137"/>
      <c r="AF34" s="138">
        <v>1094.030420541653</v>
      </c>
      <c r="AG34" s="138" t="s">
        <v>385</v>
      </c>
      <c r="AH34" s="138" t="s">
        <v>385</v>
      </c>
      <c r="AI34" s="138">
        <v>62.018677654117127</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0.40785470308959998</v>
      </c>
      <c r="F36" s="136">
        <v>1.3886604014400001E-2</v>
      </c>
      <c r="G36" s="136">
        <v>0.10286373343999999</v>
      </c>
      <c r="H36" s="136">
        <v>3.6002306703999998E-5</v>
      </c>
      <c r="I36" s="136">
        <v>2.8801845363199997E-2</v>
      </c>
      <c r="J36" s="136">
        <v>3.1887757366400003E-2</v>
      </c>
      <c r="K36" s="136">
        <v>3.1887757366400003E-2</v>
      </c>
      <c r="L36" s="136">
        <v>3.8265308839680002E-3</v>
      </c>
      <c r="M36" s="136">
        <v>3.8059581372800001E-2</v>
      </c>
      <c r="N36" s="136">
        <v>9.2577360095999993E-4</v>
      </c>
      <c r="O36" s="136">
        <v>1.0286373344E-4</v>
      </c>
      <c r="P36" s="136">
        <v>1.0286373344E-4</v>
      </c>
      <c r="Q36" s="136">
        <v>3.4973669369600001E-3</v>
      </c>
      <c r="R36" s="136">
        <v>3.7030944038399997E-3</v>
      </c>
      <c r="S36" s="136">
        <v>6.4289833399999996E-3</v>
      </c>
      <c r="T36" s="136">
        <v>0.164581973504</v>
      </c>
      <c r="U36" s="136">
        <v>1.0800692011199999E-3</v>
      </c>
      <c r="V36" s="136">
        <v>6.1718240063999988E-3</v>
      </c>
      <c r="W36" s="136">
        <v>2.4172977358399996E-4</v>
      </c>
      <c r="X36" s="136">
        <v>1.5429560016E-4</v>
      </c>
      <c r="Y36" s="136">
        <v>2.5715933360000002E-4</v>
      </c>
      <c r="Z36" s="136">
        <v>1.9132654419840001E-7</v>
      </c>
      <c r="AA36" s="136">
        <v>4.4231405379200002E-8</v>
      </c>
      <c r="AB36" s="136">
        <v>4.1169049170957761E-4</v>
      </c>
      <c r="AC36" s="136">
        <v>7.2004613408000004E-4</v>
      </c>
      <c r="AD36" s="136">
        <v>2.9316164030399995E-3</v>
      </c>
      <c r="AE36" s="137"/>
      <c r="AF36" s="138">
        <v>216.16813582416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0.65763853200000011</v>
      </c>
      <c r="F37" s="136">
        <v>0.14885684099999996</v>
      </c>
      <c r="G37" s="136">
        <v>3.8630999999999997E-5</v>
      </c>
      <c r="H37" s="136" t="s">
        <v>385</v>
      </c>
      <c r="I37" s="136">
        <v>2.0448000000000001E-5</v>
      </c>
      <c r="J37" s="136">
        <v>2.0448000000000001E-5</v>
      </c>
      <c r="K37" s="136">
        <v>2.0448000000000001E-5</v>
      </c>
      <c r="L37" s="136" t="s">
        <v>393</v>
      </c>
      <c r="M37" s="136">
        <v>6.6216192000000007E-2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7629.6889704000005</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2.4145991850000001</v>
      </c>
      <c r="F39" s="136">
        <v>1.5067876770000013</v>
      </c>
      <c r="G39" s="136">
        <v>0.39679053899999994</v>
      </c>
      <c r="H39" s="136" t="s">
        <v>390</v>
      </c>
      <c r="I39" s="136">
        <v>0.31664356800000021</v>
      </c>
      <c r="J39" s="136">
        <v>0.36266396000000023</v>
      </c>
      <c r="K39" s="136">
        <v>0.45238630200000002</v>
      </c>
      <c r="L39" s="136" t="s">
        <v>393</v>
      </c>
      <c r="M39" s="136">
        <v>3.1082881960000002</v>
      </c>
      <c r="N39" s="136">
        <v>0.28464731464137155</v>
      </c>
      <c r="O39" s="136">
        <v>9.1614890651299283E-2</v>
      </c>
      <c r="P39" s="136">
        <v>1.2709937105354733E-2</v>
      </c>
      <c r="Q39" s="136">
        <v>7.4382820600178137E-3</v>
      </c>
      <c r="R39" s="136">
        <v>0.17142357198760955</v>
      </c>
      <c r="S39" s="136">
        <v>5.3665920419946035E-2</v>
      </c>
      <c r="T39" s="136">
        <v>2.5541511268194789E-2</v>
      </c>
      <c r="U39" s="136">
        <v>5.5805490792909911E-3</v>
      </c>
      <c r="V39" s="136">
        <v>3.7127537207840948</v>
      </c>
      <c r="W39" s="136">
        <v>0.84857616199258357</v>
      </c>
      <c r="X39" s="136">
        <v>0.11354933442930518</v>
      </c>
      <c r="Y39" s="136">
        <v>0.18426208326152543</v>
      </c>
      <c r="Z39" s="136">
        <v>7.3144533482241508E-2</v>
      </c>
      <c r="AA39" s="136">
        <v>6.2564454473020031E-2</v>
      </c>
      <c r="AB39" s="136">
        <v>0.43352040564609212</v>
      </c>
      <c r="AC39" s="136">
        <v>3.5246098176506126E-2</v>
      </c>
      <c r="AD39" s="136">
        <v>0.127226686249827</v>
      </c>
      <c r="AE39" s="137"/>
      <c r="AF39" s="138">
        <v>60.403847076990409</v>
      </c>
      <c r="AG39" s="138">
        <v>892.57054544193136</v>
      </c>
      <c r="AH39" s="138">
        <v>24507.097209568059</v>
      </c>
      <c r="AI39" s="138">
        <v>8078.1600975299998</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3.6916551293632671</v>
      </c>
      <c r="F41" s="136">
        <v>44.158206303953051</v>
      </c>
      <c r="G41" s="136">
        <v>1.6217714065429154</v>
      </c>
      <c r="H41" s="136">
        <v>1.9854950094121249</v>
      </c>
      <c r="I41" s="136">
        <v>19.389993279130479</v>
      </c>
      <c r="J41" s="136">
        <v>19.846392757500858</v>
      </c>
      <c r="K41" s="136">
        <v>21.036758391536409</v>
      </c>
      <c r="L41" s="136">
        <v>1.9496761071639388</v>
      </c>
      <c r="M41" s="136">
        <v>205.25212854296626</v>
      </c>
      <c r="N41" s="136">
        <v>0.46726723382859225</v>
      </c>
      <c r="O41" s="136">
        <v>0.29423992521166259</v>
      </c>
      <c r="P41" s="136">
        <v>7.4770848417795577E-2</v>
      </c>
      <c r="Q41" s="136">
        <v>5.9443427241980325E-2</v>
      </c>
      <c r="R41" s="136">
        <v>0.93509922298227677</v>
      </c>
      <c r="S41" s="136">
        <v>0.24378588854346472</v>
      </c>
      <c r="T41" s="136">
        <v>0.12610386248755009</v>
      </c>
      <c r="U41" s="136">
        <v>5.0491933028530424E-2</v>
      </c>
      <c r="V41" s="136">
        <v>5.7062056330177917</v>
      </c>
      <c r="W41" s="136">
        <v>8.2384121845880713</v>
      </c>
      <c r="X41" s="136">
        <v>5.5493776451373327</v>
      </c>
      <c r="Y41" s="136">
        <v>4.0977390819107153</v>
      </c>
      <c r="Z41" s="136">
        <v>2.1969789055097193</v>
      </c>
      <c r="AA41" s="136">
        <v>2.9449151409422498</v>
      </c>
      <c r="AB41" s="136">
        <v>14.789010773500019</v>
      </c>
      <c r="AC41" s="136">
        <v>2.4393235643267306</v>
      </c>
      <c r="AD41" s="136">
        <v>0.10150530995040408</v>
      </c>
      <c r="AE41" s="137"/>
      <c r="AF41" s="138">
        <v>368</v>
      </c>
      <c r="AG41" s="138">
        <v>2857.8020592415751</v>
      </c>
      <c r="AH41" s="138">
        <v>48200.079029316003</v>
      </c>
      <c r="AI41" s="138">
        <v>30717.112820615395</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0.125793022</v>
      </c>
      <c r="F43" s="136">
        <v>1.4433368999999988E-2</v>
      </c>
      <c r="G43" s="136">
        <v>3.3590729E-2</v>
      </c>
      <c r="H43" s="136" t="s">
        <v>393</v>
      </c>
      <c r="I43" s="136">
        <v>2.7607653999999975E-2</v>
      </c>
      <c r="J43" s="136">
        <v>6.8870779999999965E-2</v>
      </c>
      <c r="K43" s="136">
        <v>0.15278665899999999</v>
      </c>
      <c r="L43" s="136" t="s">
        <v>393</v>
      </c>
      <c r="M43" s="136">
        <v>0.15894614300000001</v>
      </c>
      <c r="N43" s="136">
        <v>4.1449212538914489E-3</v>
      </c>
      <c r="O43" s="136">
        <v>8.1882354299284068E-4</v>
      </c>
      <c r="P43" s="136">
        <v>3.0406242297536515E-4</v>
      </c>
      <c r="Q43" s="136">
        <v>2.750812063293381E-4</v>
      </c>
      <c r="R43" s="136">
        <v>1.619184617180287E-3</v>
      </c>
      <c r="S43" s="136">
        <v>7.3657686535434869E-4</v>
      </c>
      <c r="T43" s="136">
        <v>7.3856141129995622E-4</v>
      </c>
      <c r="U43" s="136">
        <v>1.0349327652104191E-4</v>
      </c>
      <c r="V43" s="136">
        <v>3.4940024628342975E-2</v>
      </c>
      <c r="W43" s="136">
        <v>1.1693631597712984E-2</v>
      </c>
      <c r="X43" s="136">
        <v>2.8450585410205748E-3</v>
      </c>
      <c r="Y43" s="136">
        <v>5.1334430063045364E-3</v>
      </c>
      <c r="Z43" s="136">
        <v>2.474748327997287E-3</v>
      </c>
      <c r="AA43" s="136">
        <v>2.3057595431041867E-3</v>
      </c>
      <c r="AB43" s="136">
        <v>1.2759009418426585E-2</v>
      </c>
      <c r="AC43" s="136">
        <v>3.0875561350323006E-4</v>
      </c>
      <c r="AD43" s="136">
        <v>2.278845453112945E-3</v>
      </c>
      <c r="AE43" s="137"/>
      <c r="AF43" s="138">
        <v>36.013475124603509</v>
      </c>
      <c r="AG43" s="138">
        <v>13.289461457142854</v>
      </c>
      <c r="AH43" s="138">
        <v>1590.7667238159991</v>
      </c>
      <c r="AI43" s="138">
        <v>299.06745740000002</v>
      </c>
      <c r="AJ43" s="138" t="s">
        <v>390</v>
      </c>
      <c r="AK43" s="138" t="s">
        <v>385</v>
      </c>
      <c r="AL43" s="147" t="s">
        <v>49</v>
      </c>
    </row>
    <row r="44" spans="1:38" s="2" customFormat="1" ht="26.25" customHeight="1" thickBot="1" x14ac:dyDescent="0.25">
      <c r="A44" s="63" t="s">
        <v>70</v>
      </c>
      <c r="B44" s="63" t="s">
        <v>111</v>
      </c>
      <c r="C44" s="64" t="s">
        <v>112</v>
      </c>
      <c r="D44" s="65"/>
      <c r="E44" s="136">
        <v>2.4863011432263922</v>
      </c>
      <c r="F44" s="136">
        <v>0.67340854054563715</v>
      </c>
      <c r="G44" s="136">
        <v>1.9372391399780995E-3</v>
      </c>
      <c r="H44" s="136">
        <v>6.7803369899233491E-4</v>
      </c>
      <c r="I44" s="136">
        <v>0.1239106584908492</v>
      </c>
      <c r="J44" s="136">
        <v>0.1239106584908492</v>
      </c>
      <c r="K44" s="136">
        <v>0.1239106584908492</v>
      </c>
      <c r="L44" s="136">
        <v>7.3881457700914768E-2</v>
      </c>
      <c r="M44" s="136">
        <v>19.379268598727915</v>
      </c>
      <c r="N44" s="136" t="s">
        <v>393</v>
      </c>
      <c r="O44" s="136">
        <v>9.6861956998904976E-4</v>
      </c>
      <c r="P44" s="136" t="s">
        <v>385</v>
      </c>
      <c r="Q44" s="136" t="s">
        <v>385</v>
      </c>
      <c r="R44" s="136">
        <v>4.8430978499452489E-3</v>
      </c>
      <c r="S44" s="136">
        <v>0.16466532689813845</v>
      </c>
      <c r="T44" s="136">
        <v>6.7803369899233487E-3</v>
      </c>
      <c r="U44" s="136">
        <v>9.6861956998904976E-4</v>
      </c>
      <c r="V44" s="136">
        <v>9.6861956998904972E-2</v>
      </c>
      <c r="W44" s="136" t="s">
        <v>393</v>
      </c>
      <c r="X44" s="136">
        <v>3.1480136024644123E-6</v>
      </c>
      <c r="Y44" s="136">
        <v>4.6009429574479874E-3</v>
      </c>
      <c r="Z44" s="136" t="s">
        <v>393</v>
      </c>
      <c r="AA44" s="136" t="s">
        <v>393</v>
      </c>
      <c r="AB44" s="136" t="s">
        <v>393</v>
      </c>
      <c r="AC44" s="136" t="s">
        <v>393</v>
      </c>
      <c r="AD44" s="136" t="s">
        <v>393</v>
      </c>
      <c r="AE44" s="137"/>
      <c r="AF44" s="138">
        <v>3858.333878038185</v>
      </c>
      <c r="AG44" s="138" t="s">
        <v>385</v>
      </c>
      <c r="AH44" s="138" t="s">
        <v>385</v>
      </c>
      <c r="AI44" s="138">
        <v>206.16784484818305</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0.61972271600000006</v>
      </c>
      <c r="F46" s="136">
        <v>0.72910140684896763</v>
      </c>
      <c r="G46" s="136">
        <v>0.29728731899999999</v>
      </c>
      <c r="H46" s="136">
        <v>1.619854E-3</v>
      </c>
      <c r="I46" s="136">
        <v>2.7069697000000007E-2</v>
      </c>
      <c r="J46" s="136">
        <v>3.2387812000000009E-2</v>
      </c>
      <c r="K46" s="136">
        <v>5.2153782999999995E-2</v>
      </c>
      <c r="L46" s="136" t="s">
        <v>393</v>
      </c>
      <c r="M46" s="136">
        <v>0.36030763599999999</v>
      </c>
      <c r="N46" s="136">
        <v>5.2143944126342746E-2</v>
      </c>
      <c r="O46" s="136">
        <v>2.3187089195302272E-2</v>
      </c>
      <c r="P46" s="136">
        <v>1.6806340595669402E-3</v>
      </c>
      <c r="Q46" s="136">
        <v>8.2226607597651218E-4</v>
      </c>
      <c r="R46" s="136">
        <v>4.1634219891942999E-2</v>
      </c>
      <c r="S46" s="136">
        <v>1.1228439611102519E-2</v>
      </c>
      <c r="T46" s="136">
        <v>5.8005771855333971E-3</v>
      </c>
      <c r="U46" s="136">
        <v>1.4748473478982847E-3</v>
      </c>
      <c r="V46" s="136">
        <v>0.92433988420007052</v>
      </c>
      <c r="W46" s="136">
        <v>0.18618563911235214</v>
      </c>
      <c r="X46" s="136">
        <v>2.3106631318476015E-2</v>
      </c>
      <c r="Y46" s="136">
        <v>5.434050135347443E-2</v>
      </c>
      <c r="Z46" s="136">
        <v>1.5422507162467224E-2</v>
      </c>
      <c r="AA46" s="136">
        <v>1.3730275703427225E-2</v>
      </c>
      <c r="AB46" s="136">
        <v>0.1065999155378449</v>
      </c>
      <c r="AC46" s="136">
        <v>8.9146098193289593E-3</v>
      </c>
      <c r="AD46" s="136">
        <v>5.0119335137898393E-3</v>
      </c>
      <c r="AE46" s="137"/>
      <c r="AF46" s="138">
        <v>12.581526628837302</v>
      </c>
      <c r="AG46" s="138">
        <v>29.404428000000003</v>
      </c>
      <c r="AH46" s="138">
        <v>1434.5980000699997</v>
      </c>
      <c r="AI46" s="138">
        <v>5966.5139989650006</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7.058171999999999</v>
      </c>
      <c r="G48" s="136" t="s">
        <v>385</v>
      </c>
      <c r="H48" s="136" t="s">
        <v>385</v>
      </c>
      <c r="I48" s="136">
        <v>9.4108959999999992E-2</v>
      </c>
      <c r="J48" s="136">
        <v>0.65876272000000002</v>
      </c>
      <c r="K48" s="136">
        <v>1.3881071599999999</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2.3527239999999998</v>
      </c>
      <c r="AL48" s="147" t="s">
        <v>397</v>
      </c>
    </row>
    <row r="49" spans="1:38" s="2" customFormat="1" ht="26.25" customHeight="1" thickBot="1" x14ac:dyDescent="0.25">
      <c r="A49" s="63" t="s">
        <v>119</v>
      </c>
      <c r="B49" s="63" t="s">
        <v>122</v>
      </c>
      <c r="C49" s="64" t="s">
        <v>123</v>
      </c>
      <c r="D49" s="65"/>
      <c r="E49" s="136">
        <v>1.296007122375E-3</v>
      </c>
      <c r="F49" s="136">
        <v>1.1088060935874999E-2</v>
      </c>
      <c r="G49" s="136">
        <v>1.1520063309999999E-3</v>
      </c>
      <c r="H49" s="136">
        <v>5.3280292808749992E-3</v>
      </c>
      <c r="I49" s="136">
        <v>8.7840482738750003E-2</v>
      </c>
      <c r="J49" s="136">
        <v>0.21024115540749999</v>
      </c>
      <c r="K49" s="136">
        <v>0.49968274607125002</v>
      </c>
      <c r="L49" s="136">
        <v>4.3041836541987503E-2</v>
      </c>
      <c r="M49" s="136">
        <v>0.66240364032499999</v>
      </c>
      <c r="N49" s="136">
        <v>0.54720300722499993</v>
      </c>
      <c r="O49" s="136">
        <v>1.0080055396249999E-2</v>
      </c>
      <c r="P49" s="136">
        <v>1.7280094964999999E-2</v>
      </c>
      <c r="Q49" s="136">
        <v>1.8720102878749999E-2</v>
      </c>
      <c r="R49" s="136">
        <v>0.2448013453375</v>
      </c>
      <c r="S49" s="136">
        <v>6.9120379859999997E-2</v>
      </c>
      <c r="T49" s="136">
        <v>0.17280094964999998</v>
      </c>
      <c r="U49" s="136">
        <v>2.304012662E-2</v>
      </c>
      <c r="V49" s="136">
        <v>0.31680174102499997</v>
      </c>
      <c r="W49" s="136">
        <v>4.32002374125</v>
      </c>
      <c r="X49" s="136">
        <v>0.23040126619999998</v>
      </c>
      <c r="Y49" s="136">
        <v>0.28800158274999998</v>
      </c>
      <c r="Z49" s="136">
        <v>0.14400079137499999</v>
      </c>
      <c r="AA49" s="136">
        <v>0.1008005539625</v>
      </c>
      <c r="AB49" s="136">
        <v>5.0832279355374999</v>
      </c>
      <c r="AC49" s="136" t="s">
        <v>393</v>
      </c>
      <c r="AD49" s="136" t="s">
        <v>393</v>
      </c>
      <c r="AE49" s="137"/>
      <c r="AF49" s="138" t="s">
        <v>385</v>
      </c>
      <c r="AG49" s="138" t="s">
        <v>385</v>
      </c>
      <c r="AH49" s="138" t="s">
        <v>385</v>
      </c>
      <c r="AI49" s="138" t="s">
        <v>385</v>
      </c>
      <c r="AJ49" s="138" t="s">
        <v>385</v>
      </c>
      <c r="AK49" s="138">
        <v>1.4400079137499999</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0.9798055</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9.7980549999999997</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2.9942100000000003E-2</v>
      </c>
      <c r="O52" s="136">
        <v>2.9942100000000003E-2</v>
      </c>
      <c r="P52" s="136">
        <v>2.9942100000000003E-2</v>
      </c>
      <c r="Q52" s="136">
        <v>2.9942100000000003E-2</v>
      </c>
      <c r="R52" s="136">
        <v>2.9942100000000003E-2</v>
      </c>
      <c r="S52" s="136">
        <v>2.9942100000000003E-2</v>
      </c>
      <c r="T52" s="136">
        <v>2.9942100000000003E-2</v>
      </c>
      <c r="U52" s="136">
        <v>2.9942100000000003E-2</v>
      </c>
      <c r="V52" s="136">
        <v>2.9942100000000003E-2</v>
      </c>
      <c r="W52" s="136">
        <v>3.34647E-2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5.8710000000000004</v>
      </c>
      <c r="AL52" s="147" t="s">
        <v>401</v>
      </c>
    </row>
    <row r="53" spans="1:38" s="2" customFormat="1" ht="26.25" customHeight="1" thickBot="1" x14ac:dyDescent="0.25">
      <c r="A53" s="63" t="s">
        <v>119</v>
      </c>
      <c r="B53" s="67" t="s">
        <v>129</v>
      </c>
      <c r="C53" s="69" t="s">
        <v>130</v>
      </c>
      <c r="D53" s="66"/>
      <c r="E53" s="136" t="s">
        <v>385</v>
      </c>
      <c r="F53" s="136">
        <v>4.2168449847087812</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2.1084224923543906</v>
      </c>
      <c r="AL53" s="147" t="s">
        <v>402</v>
      </c>
    </row>
    <row r="54" spans="1:38" s="2" customFormat="1" ht="37.5" customHeight="1" thickBot="1" x14ac:dyDescent="0.25">
      <c r="A54" s="63" t="s">
        <v>119</v>
      </c>
      <c r="B54" s="67" t="s">
        <v>131</v>
      </c>
      <c r="C54" s="69" t="s">
        <v>132</v>
      </c>
      <c r="D54" s="66"/>
      <c r="E54" s="136" t="s">
        <v>385</v>
      </c>
      <c r="F54" s="136">
        <v>5.8979999999999997</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58980</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3.6494529000000005E-2</v>
      </c>
      <c r="J57" s="136">
        <v>8.5153899000000005E-2</v>
      </c>
      <c r="K57" s="136">
        <v>0.20274738199999998</v>
      </c>
      <c r="L57" s="136">
        <v>1.0948358700000002E-3</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2161.3150000000001</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7.9843199999999996E-4</v>
      </c>
      <c r="J58" s="136">
        <v>9.5811290000000007E-3</v>
      </c>
      <c r="K58" s="136">
        <v>7.9842662000000009E-2</v>
      </c>
      <c r="L58" s="136">
        <v>3.6727872E-6</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716.53630999999996</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1.1655400999999998E-2</v>
      </c>
      <c r="J59" s="136">
        <v>1.2166854999999999E-2</v>
      </c>
      <c r="K59" s="136">
        <v>1.2806187E-2</v>
      </c>
      <c r="L59" s="136">
        <v>7.2263486199999987E-6</v>
      </c>
      <c r="M59" s="136" t="s">
        <v>392</v>
      </c>
      <c r="N59" s="136">
        <v>0.47103887999999999</v>
      </c>
      <c r="O59" s="136">
        <v>1.9491263999999998E-2</v>
      </c>
      <c r="P59" s="136">
        <v>9.9713555999999984E-4</v>
      </c>
      <c r="Q59" s="136">
        <v>4.7103887999999997E-2</v>
      </c>
      <c r="R59" s="136">
        <v>6.0098064E-2</v>
      </c>
      <c r="S59" s="136">
        <v>2.3266496399999997E-3</v>
      </c>
      <c r="T59" s="136">
        <v>3.8982527999999995E-2</v>
      </c>
      <c r="U59" s="136">
        <v>0.24364080000000002</v>
      </c>
      <c r="V59" s="136">
        <v>0.1229800524</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332.37851999999998</v>
      </c>
      <c r="AL59" s="147" t="s">
        <v>407</v>
      </c>
    </row>
    <row r="60" spans="1:38" s="2" customFormat="1" ht="26.25" customHeight="1" thickBot="1" x14ac:dyDescent="0.25">
      <c r="A60" s="63" t="s">
        <v>53</v>
      </c>
      <c r="B60" s="71" t="s">
        <v>142</v>
      </c>
      <c r="C60" s="64" t="s">
        <v>143</v>
      </c>
      <c r="D60" s="110"/>
      <c r="E60" s="136">
        <v>2.9476821E-2</v>
      </c>
      <c r="F60" s="136">
        <v>6.2498545600000023E-4</v>
      </c>
      <c r="G60" s="136">
        <v>8.4577460000000004E-3</v>
      </c>
      <c r="H60" s="136" t="s">
        <v>385</v>
      </c>
      <c r="I60" s="136">
        <v>2.530652E-3</v>
      </c>
      <c r="J60" s="136">
        <v>3.0367819999999993E-2</v>
      </c>
      <c r="K60" s="136">
        <v>0.25306505600000001</v>
      </c>
      <c r="L60" s="136" t="s">
        <v>385</v>
      </c>
      <c r="M60" s="136">
        <v>3.4009668E-2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116.21508074290409</v>
      </c>
      <c r="AG60" s="138">
        <v>103.9011</v>
      </c>
      <c r="AH60" s="138">
        <v>58.592312960000001</v>
      </c>
      <c r="AI60" s="138">
        <v>2.6100000000000002E-2</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6.0090062214270802E-2</v>
      </c>
      <c r="J61" s="136">
        <v>0.60090062214270801</v>
      </c>
      <c r="K61" s="136">
        <v>2.0079765826706262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1.9772936999999999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0.18650862300000001</v>
      </c>
      <c r="F63" s="136">
        <v>5.9125284000000014E-2</v>
      </c>
      <c r="G63" s="136">
        <v>0.30385889400000005</v>
      </c>
      <c r="H63" s="136">
        <v>2.1413798000000001E-2</v>
      </c>
      <c r="I63" s="136">
        <v>5.5760496000000007E-2</v>
      </c>
      <c r="J63" s="136">
        <v>6.2155345000000001E-2</v>
      </c>
      <c r="K63" s="136">
        <v>9.688492700000001E-2</v>
      </c>
      <c r="L63" s="136" t="s">
        <v>393</v>
      </c>
      <c r="M63" s="136">
        <v>0.29122924899999997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4.4986462722777159</v>
      </c>
      <c r="AG63" s="138">
        <v>390.99117019300002</v>
      </c>
      <c r="AH63" s="138">
        <v>710.44741728000008</v>
      </c>
      <c r="AI63" s="138" t="s">
        <v>390</v>
      </c>
      <c r="AJ63" s="138" t="s">
        <v>385</v>
      </c>
      <c r="AK63" s="138" t="s">
        <v>385</v>
      </c>
      <c r="AL63" s="147" t="s">
        <v>399</v>
      </c>
    </row>
    <row r="64" spans="1:38" s="2" customFormat="1" ht="26.25" customHeight="1" thickBot="1" x14ac:dyDescent="0.25">
      <c r="A64" s="63" t="s">
        <v>53</v>
      </c>
      <c r="B64" s="71" t="s">
        <v>150</v>
      </c>
      <c r="C64" s="64" t="s">
        <v>151</v>
      </c>
      <c r="D64" s="65"/>
      <c r="E64" s="136">
        <v>0.24356460999999999</v>
      </c>
      <c r="F64" s="136">
        <v>3.1831950000000002E-3</v>
      </c>
      <c r="G64" s="136">
        <v>1.3285340000000001E-3</v>
      </c>
      <c r="H64" s="136">
        <v>4.7490499999999995E-3</v>
      </c>
      <c r="I64" s="136">
        <v>3.9856029999999999E-3</v>
      </c>
      <c r="J64" s="136">
        <v>6.6426710000000002E-3</v>
      </c>
      <c r="K64" s="136">
        <v>1.1071118999999999E-2</v>
      </c>
      <c r="L64" s="136" t="s">
        <v>385</v>
      </c>
      <c r="M64" s="136">
        <v>7.7567166000000007E-2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4793.7943711199996</v>
      </c>
      <c r="AI64" s="138" t="s">
        <v>390</v>
      </c>
      <c r="AJ64" s="138" t="s">
        <v>390</v>
      </c>
      <c r="AK64" s="138">
        <v>474.90499999999997</v>
      </c>
      <c r="AL64" s="147" t="s">
        <v>411</v>
      </c>
    </row>
    <row r="65" spans="1:38" s="2" customFormat="1" ht="26.25" customHeight="1" thickBot="1" x14ac:dyDescent="0.25">
      <c r="A65" s="63" t="s">
        <v>53</v>
      </c>
      <c r="B65" s="67" t="s">
        <v>152</v>
      </c>
      <c r="C65" s="64" t="s">
        <v>153</v>
      </c>
      <c r="D65" s="65"/>
      <c r="E65" s="136">
        <v>0.36085384399999998</v>
      </c>
      <c r="F65" s="136" t="s">
        <v>385</v>
      </c>
      <c r="G65" s="136" t="s">
        <v>385</v>
      </c>
      <c r="H65" s="136">
        <v>1.2243690000000001E-3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611.65300000000002</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4.3337933999999995E-2</v>
      </c>
      <c r="F67" s="136">
        <v>1.0692E-5</v>
      </c>
      <c r="G67" s="136">
        <v>5.7678700000000005E-3</v>
      </c>
      <c r="H67" s="136" t="s">
        <v>385</v>
      </c>
      <c r="I67" s="136">
        <v>7.2465024000000003E-2</v>
      </c>
      <c r="J67" s="136">
        <v>0.12077503999999999</v>
      </c>
      <c r="K67" s="136">
        <v>0.201291735</v>
      </c>
      <c r="L67" s="136" t="s">
        <v>393</v>
      </c>
      <c r="M67" s="136">
        <v>0.33236445800000003</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73.63717496000001</v>
      </c>
      <c r="AI67" s="138" t="s">
        <v>390</v>
      </c>
      <c r="AJ67" s="138" t="s">
        <v>390</v>
      </c>
      <c r="AK67" s="138">
        <v>81.793999999999997</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0.42870581800000002</v>
      </c>
      <c r="F70" s="136">
        <v>0.70826307439419989</v>
      </c>
      <c r="G70" s="136">
        <v>1.3954534439999999</v>
      </c>
      <c r="H70" s="136">
        <v>0.100099334</v>
      </c>
      <c r="I70" s="136">
        <v>7.8471061999999966E-2</v>
      </c>
      <c r="J70" s="136">
        <v>0.12689617599999994</v>
      </c>
      <c r="K70" s="136">
        <v>0.20003949499999998</v>
      </c>
      <c r="L70" s="136">
        <v>1.4124791159999992E-3</v>
      </c>
      <c r="M70" s="136">
        <v>0.86800469799999991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5467.7770330318044</v>
      </c>
      <c r="AG70" s="138" t="s">
        <v>390</v>
      </c>
      <c r="AH70" s="138">
        <v>3178.0114839360008</v>
      </c>
      <c r="AI70" s="138" t="s">
        <v>390</v>
      </c>
      <c r="AJ70" s="138">
        <v>20.126609999999999</v>
      </c>
      <c r="AK70" s="138" t="s">
        <v>385</v>
      </c>
      <c r="AL70" s="147" t="s">
        <v>399</v>
      </c>
    </row>
    <row r="71" spans="1:38" s="2" customFormat="1" ht="26.25" customHeight="1" thickBot="1" x14ac:dyDescent="0.25">
      <c r="A71" s="63" t="s">
        <v>53</v>
      </c>
      <c r="B71" s="63" t="s">
        <v>163</v>
      </c>
      <c r="C71" s="64" t="s">
        <v>164</v>
      </c>
      <c r="D71" s="70"/>
      <c r="E71" s="136">
        <v>8.7587E-5</v>
      </c>
      <c r="F71" s="136">
        <v>1.4283581320000001</v>
      </c>
      <c r="G71" s="136">
        <v>6.6200000000000008E-7</v>
      </c>
      <c r="H71" s="136" t="s">
        <v>390</v>
      </c>
      <c r="I71" s="136">
        <v>4.4159999999999997E-6</v>
      </c>
      <c r="J71" s="136">
        <v>5.5319999999999997E-6</v>
      </c>
      <c r="K71" s="136">
        <v>5.5890000000000002E-6</v>
      </c>
      <c r="L71" s="136" t="s">
        <v>393</v>
      </c>
      <c r="M71" s="136">
        <v>3.4196999999999998E-5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1.3762403399999998</v>
      </c>
      <c r="AI71" s="138" t="s">
        <v>390</v>
      </c>
      <c r="AJ71" s="138" t="s">
        <v>390</v>
      </c>
      <c r="AK71" s="138" t="s">
        <v>385</v>
      </c>
      <c r="AL71" s="147" t="s">
        <v>399</v>
      </c>
    </row>
    <row r="72" spans="1:38" s="2" customFormat="1" ht="26.25" customHeight="1" thickBot="1" x14ac:dyDescent="0.25">
      <c r="A72" s="63" t="s">
        <v>53</v>
      </c>
      <c r="B72" s="63" t="s">
        <v>165</v>
      </c>
      <c r="C72" s="64" t="s">
        <v>166</v>
      </c>
      <c r="D72" s="65"/>
      <c r="E72" s="136">
        <v>2.7281111550000001</v>
      </c>
      <c r="F72" s="136">
        <v>0.48074999600000001</v>
      </c>
      <c r="G72" s="136">
        <v>3.5911900509999999</v>
      </c>
      <c r="H72" s="136">
        <v>1.9718999999999999E-5</v>
      </c>
      <c r="I72" s="136">
        <v>0.231994861</v>
      </c>
      <c r="J72" s="136">
        <v>0.412876203</v>
      </c>
      <c r="K72" s="136">
        <v>2.4985153960000002</v>
      </c>
      <c r="L72" s="136">
        <v>8.3518149959999999E-4</v>
      </c>
      <c r="M72" s="136">
        <v>85.326063281000003</v>
      </c>
      <c r="N72" s="136">
        <v>4.4956134612164771</v>
      </c>
      <c r="O72" s="136">
        <v>8.5125424541774644E-2</v>
      </c>
      <c r="P72" s="136">
        <v>3.444729569533881E-2</v>
      </c>
      <c r="Q72" s="136">
        <v>0.42641023778664777</v>
      </c>
      <c r="R72" s="136">
        <v>0.39609544005055747</v>
      </c>
      <c r="S72" s="136">
        <v>0.24717521120000002</v>
      </c>
      <c r="T72" s="136">
        <v>0.19584556183054927</v>
      </c>
      <c r="U72" s="136">
        <v>7.4239810000000003E-2</v>
      </c>
      <c r="V72" s="136">
        <v>0.76775583199999997</v>
      </c>
      <c r="W72" s="136">
        <v>28.003222034780187</v>
      </c>
      <c r="X72" s="136" t="s">
        <v>393</v>
      </c>
      <c r="Y72" s="136" t="s">
        <v>393</v>
      </c>
      <c r="Z72" s="136" t="s">
        <v>393</v>
      </c>
      <c r="AA72" s="136" t="s">
        <v>393</v>
      </c>
      <c r="AB72" s="136">
        <v>10.501550251521767</v>
      </c>
      <c r="AC72" s="136">
        <v>9.1810590000000011E-2</v>
      </c>
      <c r="AD72" s="136">
        <v>16.092776738044151</v>
      </c>
      <c r="AE72" s="137"/>
      <c r="AF72" s="138" t="s">
        <v>390</v>
      </c>
      <c r="AG72" s="138">
        <v>70551.325326128994</v>
      </c>
      <c r="AH72" s="138">
        <v>4496.5312284400006</v>
      </c>
      <c r="AI72" s="138" t="s">
        <v>390</v>
      </c>
      <c r="AJ72" s="138" t="s">
        <v>390</v>
      </c>
      <c r="AK72" s="138">
        <v>9399.8435599999993</v>
      </c>
      <c r="AL72" s="147" t="s">
        <v>417</v>
      </c>
    </row>
    <row r="73" spans="1:38" s="2" customFormat="1" ht="26.25" customHeight="1" thickBot="1" x14ac:dyDescent="0.25">
      <c r="A73" s="63" t="s">
        <v>53</v>
      </c>
      <c r="B73" s="63" t="s">
        <v>167</v>
      </c>
      <c r="C73" s="64" t="s">
        <v>168</v>
      </c>
      <c r="D73" s="65"/>
      <c r="E73" s="136">
        <v>2.9762391000000003E-2</v>
      </c>
      <c r="F73" s="136">
        <v>9.954389000000001E-3</v>
      </c>
      <c r="G73" s="136">
        <v>3.1896309999999997E-2</v>
      </c>
      <c r="H73" s="136">
        <v>1.1195E-5</v>
      </c>
      <c r="I73" s="136">
        <v>1.7291897999999997E-2</v>
      </c>
      <c r="J73" s="136">
        <v>2.1919306999999996E-2</v>
      </c>
      <c r="K73" s="136">
        <v>2.4354776999999998E-2</v>
      </c>
      <c r="L73" s="136">
        <v>1.7291897999999997E-3</v>
      </c>
      <c r="M73" s="136">
        <v>0.107648463</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427.98402388</v>
      </c>
      <c r="AH73" s="138">
        <v>13.3616872</v>
      </c>
      <c r="AI73" s="138" t="s">
        <v>390</v>
      </c>
      <c r="AJ73" s="138" t="s">
        <v>390</v>
      </c>
      <c r="AK73" s="138">
        <v>65.676000000000002</v>
      </c>
      <c r="AL73" s="147" t="s">
        <v>418</v>
      </c>
    </row>
    <row r="74" spans="1:38" s="2" customFormat="1" ht="26.25" customHeight="1" thickBot="1" x14ac:dyDescent="0.25">
      <c r="A74" s="63" t="s">
        <v>53</v>
      </c>
      <c r="B74" s="63" t="s">
        <v>169</v>
      </c>
      <c r="C74" s="64" t="s">
        <v>170</v>
      </c>
      <c r="D74" s="65"/>
      <c r="E74" s="136">
        <v>0.513022482</v>
      </c>
      <c r="F74" s="136">
        <v>2.6018733000000002E-2</v>
      </c>
      <c r="G74" s="136">
        <v>1.3879128009999999</v>
      </c>
      <c r="H74" s="136" t="s">
        <v>393</v>
      </c>
      <c r="I74" s="136">
        <v>6.8125668E-2</v>
      </c>
      <c r="J74" s="136">
        <v>7.6433677000000005E-2</v>
      </c>
      <c r="K74" s="136">
        <v>8.308008800000001E-2</v>
      </c>
      <c r="L74" s="136">
        <v>1.5668903639999999E-3</v>
      </c>
      <c r="M74" s="136">
        <v>13.307145455000001</v>
      </c>
      <c r="N74" s="136" t="s">
        <v>393</v>
      </c>
      <c r="O74" s="136" t="s">
        <v>393</v>
      </c>
      <c r="P74" s="136" t="s">
        <v>393</v>
      </c>
      <c r="Q74" s="136" t="s">
        <v>393</v>
      </c>
      <c r="R74" s="136" t="s">
        <v>393</v>
      </c>
      <c r="S74" s="136" t="s">
        <v>393</v>
      </c>
      <c r="T74" s="136" t="s">
        <v>393</v>
      </c>
      <c r="U74" s="136" t="s">
        <v>393</v>
      </c>
      <c r="V74" s="136" t="s">
        <v>393</v>
      </c>
      <c r="W74" s="136" t="s">
        <v>393</v>
      </c>
      <c r="X74" s="136">
        <v>1.1430692000000003E-2</v>
      </c>
      <c r="Y74" s="136">
        <v>3.2659120000000002E-3</v>
      </c>
      <c r="Z74" s="136">
        <v>3.2659120000000002E-3</v>
      </c>
      <c r="AA74" s="136">
        <v>1.6329560000000001E-3</v>
      </c>
      <c r="AB74" s="136">
        <v>1.9595471999999999E-2</v>
      </c>
      <c r="AC74" s="136" t="s">
        <v>393</v>
      </c>
      <c r="AD74" s="136" t="s">
        <v>385</v>
      </c>
      <c r="AE74" s="137"/>
      <c r="AF74" s="138">
        <v>2.1675E-2</v>
      </c>
      <c r="AG74" s="138" t="s">
        <v>390</v>
      </c>
      <c r="AH74" s="138">
        <v>5752.5937655079997</v>
      </c>
      <c r="AI74" s="138" t="s">
        <v>390</v>
      </c>
      <c r="AJ74" s="138">
        <v>54.346699999999998</v>
      </c>
      <c r="AK74" s="138">
        <v>163.29560000000001</v>
      </c>
      <c r="AL74" s="147" t="s">
        <v>419</v>
      </c>
    </row>
    <row r="75" spans="1:38" s="2" customFormat="1" ht="26.25" customHeight="1" thickBot="1" x14ac:dyDescent="0.25">
      <c r="A75" s="63" t="s">
        <v>53</v>
      </c>
      <c r="B75" s="63" t="s">
        <v>171</v>
      </c>
      <c r="C75" s="64" t="s">
        <v>172</v>
      </c>
      <c r="D75" s="70"/>
      <c r="E75" s="136">
        <v>0.95823514200000004</v>
      </c>
      <c r="F75" s="136">
        <v>4.9838469999999987E-3</v>
      </c>
      <c r="G75" s="136">
        <v>0.192739935</v>
      </c>
      <c r="H75" s="136">
        <v>9.9009E-5</v>
      </c>
      <c r="I75" s="136">
        <v>2.9924000000000004E-4</v>
      </c>
      <c r="J75" s="136">
        <v>3.5908910000000001E-3</v>
      </c>
      <c r="K75" s="136">
        <v>2.9924072999999999E-2</v>
      </c>
      <c r="L75" s="136" t="s">
        <v>393</v>
      </c>
      <c r="M75" s="136">
        <v>2.6620307800000003</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11.677295000000001</v>
      </c>
      <c r="AG75" s="138" t="s">
        <v>390</v>
      </c>
      <c r="AH75" s="138">
        <v>2236.1980860799999</v>
      </c>
      <c r="AI75" s="138" t="s">
        <v>390</v>
      </c>
      <c r="AJ75" s="138" t="s">
        <v>390</v>
      </c>
      <c r="AK75" s="138">
        <v>234.751</v>
      </c>
      <c r="AL75" s="147" t="s">
        <v>420</v>
      </c>
    </row>
    <row r="76" spans="1:38" s="2" customFormat="1" ht="26.25" customHeight="1" thickBot="1" x14ac:dyDescent="0.25">
      <c r="A76" s="63" t="s">
        <v>53</v>
      </c>
      <c r="B76" s="63" t="s">
        <v>173</v>
      </c>
      <c r="C76" s="64" t="s">
        <v>174</v>
      </c>
      <c r="D76" s="65"/>
      <c r="E76" s="136">
        <v>6.2126859999999994E-3</v>
      </c>
      <c r="F76" s="136">
        <v>3.5139500000000001E-4</v>
      </c>
      <c r="G76" s="136">
        <v>4.5014581999999997E-2</v>
      </c>
      <c r="H76" s="136" t="s">
        <v>393</v>
      </c>
      <c r="I76" s="136">
        <v>9.5968E-5</v>
      </c>
      <c r="J76" s="136">
        <v>3.8387099999999998E-4</v>
      </c>
      <c r="K76" s="136">
        <v>9.5967600000000002E-4</v>
      </c>
      <c r="L76" s="136" t="s">
        <v>393</v>
      </c>
      <c r="M76" s="136">
        <v>1.3638229999999999E-3</v>
      </c>
      <c r="N76" s="136">
        <v>2.8721517000000009E-4</v>
      </c>
      <c r="O76" s="136">
        <v>1.3055235000000002E-5</v>
      </c>
      <c r="P76" s="136">
        <v>2.6110470000000005E-5</v>
      </c>
      <c r="Q76" s="136">
        <v>7.8331410000000008E-5</v>
      </c>
      <c r="R76" s="136" t="s">
        <v>393</v>
      </c>
      <c r="S76" s="136" t="s">
        <v>393</v>
      </c>
      <c r="T76" s="136" t="s">
        <v>393</v>
      </c>
      <c r="U76" s="136" t="s">
        <v>393</v>
      </c>
      <c r="V76" s="136">
        <v>1.3055235000000002E-5</v>
      </c>
      <c r="W76" s="136">
        <v>8.3553504000000015E-4</v>
      </c>
      <c r="X76" s="136" t="s">
        <v>393</v>
      </c>
      <c r="Y76" s="136" t="s">
        <v>393</v>
      </c>
      <c r="Z76" s="136" t="s">
        <v>393</v>
      </c>
      <c r="AA76" s="136" t="s">
        <v>393</v>
      </c>
      <c r="AB76" s="136" t="s">
        <v>393</v>
      </c>
      <c r="AC76" s="136" t="s">
        <v>393</v>
      </c>
      <c r="AD76" s="136">
        <v>6.788722200000001E-7</v>
      </c>
      <c r="AE76" s="137"/>
      <c r="AF76" s="138">
        <v>1.1677295000000001E-2</v>
      </c>
      <c r="AG76" s="138" t="s">
        <v>390</v>
      </c>
      <c r="AH76" s="138">
        <v>2.2361980860799999</v>
      </c>
      <c r="AI76" s="138" t="s">
        <v>390</v>
      </c>
      <c r="AJ76" s="138" t="s">
        <v>390</v>
      </c>
      <c r="AK76" s="138">
        <v>0.26110470000000002</v>
      </c>
      <c r="AL76" s="147" t="s">
        <v>421</v>
      </c>
    </row>
    <row r="77" spans="1:38" s="2" customFormat="1" ht="26.25" customHeight="1" thickBot="1" x14ac:dyDescent="0.25">
      <c r="A77" s="63" t="s">
        <v>53</v>
      </c>
      <c r="B77" s="63" t="s">
        <v>175</v>
      </c>
      <c r="C77" s="64" t="s">
        <v>176</v>
      </c>
      <c r="D77" s="65"/>
      <c r="E77" s="136" t="s">
        <v>393</v>
      </c>
      <c r="F77" s="136" t="s">
        <v>393</v>
      </c>
      <c r="G77" s="136">
        <v>4.2453450000000006E-5</v>
      </c>
      <c r="H77" s="136" t="s">
        <v>393</v>
      </c>
      <c r="I77" s="136">
        <v>3.7736400000000004E-7</v>
      </c>
      <c r="J77" s="136">
        <v>4.0881100000000005E-7</v>
      </c>
      <c r="K77" s="136">
        <v>4.7170500000000005E-7</v>
      </c>
      <c r="L77" s="136" t="s">
        <v>393</v>
      </c>
      <c r="M77" s="136" t="s">
        <v>393</v>
      </c>
      <c r="N77" s="136">
        <v>6.2894000000000003E-6</v>
      </c>
      <c r="O77" s="136">
        <v>1.2578800000000001E-6</v>
      </c>
      <c r="P77" s="136">
        <v>1.2578800000000001E-6</v>
      </c>
      <c r="Q77" s="136">
        <v>9.4341E-7</v>
      </c>
      <c r="R77" s="136" t="s">
        <v>393</v>
      </c>
      <c r="S77" s="136" t="s">
        <v>393</v>
      </c>
      <c r="T77" s="136" t="s">
        <v>393</v>
      </c>
      <c r="U77" s="136" t="s">
        <v>393</v>
      </c>
      <c r="V77" s="136">
        <v>1.5723500000000001E-4</v>
      </c>
      <c r="W77" s="136">
        <v>1.5723500000000001E-4</v>
      </c>
      <c r="X77" s="136" t="s">
        <v>393</v>
      </c>
      <c r="Y77" s="136" t="s">
        <v>393</v>
      </c>
      <c r="Z77" s="136" t="s">
        <v>393</v>
      </c>
      <c r="AA77" s="136" t="s">
        <v>393</v>
      </c>
      <c r="AB77" s="136" t="s">
        <v>390</v>
      </c>
      <c r="AC77" s="136" t="s">
        <v>393</v>
      </c>
      <c r="AD77" s="136">
        <v>6.2894000000000007E-8</v>
      </c>
      <c r="AE77" s="137"/>
      <c r="AF77" s="138" t="s">
        <v>385</v>
      </c>
      <c r="AG77" s="138" t="s">
        <v>385</v>
      </c>
      <c r="AH77" s="138" t="s">
        <v>385</v>
      </c>
      <c r="AI77" s="138" t="s">
        <v>385</v>
      </c>
      <c r="AJ77" s="138" t="s">
        <v>385</v>
      </c>
      <c r="AK77" s="138">
        <v>3.1447000000000003E-2</v>
      </c>
      <c r="AL77" s="147" t="s">
        <v>422</v>
      </c>
    </row>
    <row r="78" spans="1:38" s="2" customFormat="1" ht="26.25" customHeight="1" thickBot="1" x14ac:dyDescent="0.25">
      <c r="A78" s="63" t="s">
        <v>53</v>
      </c>
      <c r="B78" s="63" t="s">
        <v>177</v>
      </c>
      <c r="C78" s="64" t="s">
        <v>178</v>
      </c>
      <c r="D78" s="65"/>
      <c r="E78" s="136">
        <v>3.9304128000000001E-2</v>
      </c>
      <c r="F78" s="136">
        <v>6.6439540000000005E-3</v>
      </c>
      <c r="G78" s="136">
        <v>2.3597608999999999E-2</v>
      </c>
      <c r="H78" s="136" t="s">
        <v>393</v>
      </c>
      <c r="I78" s="136">
        <v>2.6980439999999997E-3</v>
      </c>
      <c r="J78" s="136">
        <v>3.420055E-3</v>
      </c>
      <c r="K78" s="136">
        <v>5.065427E-3</v>
      </c>
      <c r="L78" s="136">
        <v>2.6980439999999998E-6</v>
      </c>
      <c r="M78" s="136">
        <v>0.24339641000000001</v>
      </c>
      <c r="N78" s="136">
        <v>8.2155791999990956E-5</v>
      </c>
      <c r="O78" s="136">
        <v>2.5309580008714421E-3</v>
      </c>
      <c r="P78" s="136">
        <v>7.8732634000000003E-4</v>
      </c>
      <c r="Q78" s="136">
        <v>3.3245896198937381E-3</v>
      </c>
      <c r="R78" s="136">
        <v>0.54770528000000007</v>
      </c>
      <c r="S78" s="136">
        <v>0.95848423999999999</v>
      </c>
      <c r="T78" s="136">
        <v>4.4501053999995102E-7</v>
      </c>
      <c r="U78" s="136" t="s">
        <v>393</v>
      </c>
      <c r="V78" s="136" t="s">
        <v>393</v>
      </c>
      <c r="W78" s="136">
        <v>1.5404211000000001</v>
      </c>
      <c r="X78" s="136" t="s">
        <v>393</v>
      </c>
      <c r="Y78" s="136" t="s">
        <v>393</v>
      </c>
      <c r="Z78" s="136" t="s">
        <v>393</v>
      </c>
      <c r="AA78" s="136" t="s">
        <v>393</v>
      </c>
      <c r="AB78" s="136" t="s">
        <v>393</v>
      </c>
      <c r="AC78" s="136" t="s">
        <v>393</v>
      </c>
      <c r="AD78" s="136">
        <v>3.0808422000000002E-5</v>
      </c>
      <c r="AE78" s="137"/>
      <c r="AF78" s="138" t="s">
        <v>390</v>
      </c>
      <c r="AG78" s="138">
        <v>2.0711680000000001</v>
      </c>
      <c r="AH78" s="138">
        <v>54.111223672000001</v>
      </c>
      <c r="AI78" s="138" t="s">
        <v>390</v>
      </c>
      <c r="AJ78" s="138" t="s">
        <v>390</v>
      </c>
      <c r="AK78" s="138">
        <v>31.016999999999999</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0.49123647399999998</v>
      </c>
      <c r="F80" s="136">
        <v>9.9123944337632011E-2</v>
      </c>
      <c r="G80" s="136">
        <v>0.36482307400000014</v>
      </c>
      <c r="H80" s="136">
        <v>4.3009470000000003E-3</v>
      </c>
      <c r="I80" s="136">
        <v>6.7423295000000036E-2</v>
      </c>
      <c r="J80" s="136">
        <v>8.0924303000000058E-2</v>
      </c>
      <c r="K80" s="136">
        <v>8.9152942999999985E-2</v>
      </c>
      <c r="L80" s="136" t="s">
        <v>393</v>
      </c>
      <c r="M80" s="136">
        <v>1.2957068460000001</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4.7322487873756677E-4</v>
      </c>
      <c r="AG80" s="138" t="s">
        <v>390</v>
      </c>
      <c r="AH80" s="138">
        <v>1.5083476751279998</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4.0732264529368276</v>
      </c>
      <c r="G82" s="136" t="s">
        <v>385</v>
      </c>
      <c r="H82" s="136" t="s">
        <v>385</v>
      </c>
      <c r="I82" s="136" t="s">
        <v>393</v>
      </c>
      <c r="J82" s="136" t="s">
        <v>385</v>
      </c>
      <c r="K82" s="136" t="s">
        <v>385</v>
      </c>
      <c r="L82" s="136" t="s">
        <v>385</v>
      </c>
      <c r="M82" s="136" t="s">
        <v>385</v>
      </c>
      <c r="N82" s="136" t="s">
        <v>385</v>
      </c>
      <c r="O82" s="136" t="s">
        <v>385</v>
      </c>
      <c r="P82" s="136">
        <v>3.0314997999999996E-2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5413392.5</v>
      </c>
      <c r="AL82" s="147" t="s">
        <v>430</v>
      </c>
    </row>
    <row r="83" spans="1:38" s="2" customFormat="1" ht="26.25" customHeight="1" thickBot="1" x14ac:dyDescent="0.25">
      <c r="A83" s="63" t="s">
        <v>53</v>
      </c>
      <c r="B83" s="74" t="s">
        <v>188</v>
      </c>
      <c r="C83" s="75" t="s">
        <v>189</v>
      </c>
      <c r="D83" s="65"/>
      <c r="E83" s="136" t="s">
        <v>393</v>
      </c>
      <c r="F83" s="136">
        <v>1.5197146999999999E-2</v>
      </c>
      <c r="G83" s="136" t="s">
        <v>393</v>
      </c>
      <c r="H83" s="136" t="s">
        <v>385</v>
      </c>
      <c r="I83" s="136">
        <v>8.6298000000000006E-5</v>
      </c>
      <c r="J83" s="136">
        <v>1.0356260000000002E-3</v>
      </c>
      <c r="K83" s="136">
        <v>8.6302670000000005E-3</v>
      </c>
      <c r="L83" s="136">
        <v>4.9189860000000007E-6</v>
      </c>
      <c r="M83" s="136" t="s">
        <v>393</v>
      </c>
      <c r="N83" s="136" t="s">
        <v>385</v>
      </c>
      <c r="O83" s="136" t="s">
        <v>385</v>
      </c>
      <c r="P83" s="136" t="s">
        <v>385</v>
      </c>
      <c r="Q83" s="136" t="s">
        <v>385</v>
      </c>
      <c r="R83" s="136" t="s">
        <v>385</v>
      </c>
      <c r="S83" s="136" t="s">
        <v>385</v>
      </c>
      <c r="T83" s="136" t="s">
        <v>385</v>
      </c>
      <c r="U83" s="136" t="s">
        <v>385</v>
      </c>
      <c r="V83" s="136" t="s">
        <v>385</v>
      </c>
      <c r="W83" s="136">
        <v>6.0165000000000001E-3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85950</v>
      </c>
      <c r="AL83" s="147" t="s">
        <v>431</v>
      </c>
    </row>
    <row r="84" spans="1:38" s="2" customFormat="1" ht="26.25" customHeight="1" thickBot="1" x14ac:dyDescent="0.25">
      <c r="A84" s="63" t="s">
        <v>53</v>
      </c>
      <c r="B84" s="74" t="s">
        <v>190</v>
      </c>
      <c r="C84" s="75" t="s">
        <v>191</v>
      </c>
      <c r="D84" s="65"/>
      <c r="E84" s="136" t="s">
        <v>393</v>
      </c>
      <c r="F84" s="136">
        <v>2.9070749999999999E-3</v>
      </c>
      <c r="G84" s="136" t="s">
        <v>385</v>
      </c>
      <c r="H84" s="136" t="s">
        <v>385</v>
      </c>
      <c r="I84" s="136">
        <v>1.411706E-3</v>
      </c>
      <c r="J84" s="136">
        <v>1.7690999999999998E-3</v>
      </c>
      <c r="K84" s="136">
        <v>1.7869699999999999E-3</v>
      </c>
      <c r="L84" s="136">
        <v>1.8352178E-5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6.6429999999999998</v>
      </c>
      <c r="AL84" s="147" t="s">
        <v>432</v>
      </c>
    </row>
    <row r="85" spans="1:38" s="2" customFormat="1" ht="26.25" customHeight="1" thickBot="1" x14ac:dyDescent="0.25">
      <c r="A85" s="63" t="s">
        <v>185</v>
      </c>
      <c r="B85" s="69" t="s">
        <v>192</v>
      </c>
      <c r="C85" s="75" t="s">
        <v>373</v>
      </c>
      <c r="D85" s="65"/>
      <c r="E85" s="136" t="s">
        <v>385</v>
      </c>
      <c r="F85" s="136">
        <v>11.47326746247683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98.996091000000021</v>
      </c>
      <c r="AL85" s="147" t="s">
        <v>433</v>
      </c>
    </row>
    <row r="86" spans="1:38" s="2" customFormat="1" ht="26.25" customHeight="1" thickBot="1" x14ac:dyDescent="0.25">
      <c r="A86" s="63" t="s">
        <v>185</v>
      </c>
      <c r="B86" s="69" t="s">
        <v>193</v>
      </c>
      <c r="C86" s="73" t="s">
        <v>194</v>
      </c>
      <c r="D86" s="65"/>
      <c r="E86" s="136" t="s">
        <v>385</v>
      </c>
      <c r="F86" s="136">
        <v>4.1563989999999995</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4.2509579999999998</v>
      </c>
      <c r="AL86" s="147" t="s">
        <v>434</v>
      </c>
    </row>
    <row r="87" spans="1:38" s="2" customFormat="1" ht="26.25" customHeight="1" thickBot="1" x14ac:dyDescent="0.25">
      <c r="A87" s="63" t="s">
        <v>185</v>
      </c>
      <c r="B87" s="69" t="s">
        <v>195</v>
      </c>
      <c r="C87" s="73" t="s">
        <v>196</v>
      </c>
      <c r="D87" s="65"/>
      <c r="E87" s="136" t="s">
        <v>385</v>
      </c>
      <c r="F87" s="136">
        <v>3.9498999999999986E-2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4.3961999999999994E-2</v>
      </c>
      <c r="AL87" s="147" t="s">
        <v>434</v>
      </c>
    </row>
    <row r="88" spans="1:38" s="2" customFormat="1" ht="26.25" customHeight="1" thickBot="1" x14ac:dyDescent="0.25">
      <c r="A88" s="63" t="s">
        <v>185</v>
      </c>
      <c r="B88" s="69" t="s">
        <v>197</v>
      </c>
      <c r="C88" s="73" t="s">
        <v>198</v>
      </c>
      <c r="D88" s="65"/>
      <c r="E88" s="136" t="s">
        <v>393</v>
      </c>
      <c r="F88" s="136">
        <v>0.68696100000000004</v>
      </c>
      <c r="G88" s="136" t="s">
        <v>393</v>
      </c>
      <c r="H88" s="136" t="s">
        <v>393</v>
      </c>
      <c r="I88" s="136" t="s">
        <v>393</v>
      </c>
      <c r="J88" s="136" t="s">
        <v>393</v>
      </c>
      <c r="K88" s="136" t="s">
        <v>393</v>
      </c>
      <c r="L88" s="136" t="s">
        <v>393</v>
      </c>
      <c r="M88" s="136" t="s">
        <v>393</v>
      </c>
      <c r="N88" s="136" t="s">
        <v>393</v>
      </c>
      <c r="O88" s="136">
        <v>6.6430000000000004E-7</v>
      </c>
      <c r="P88" s="136" t="s">
        <v>393</v>
      </c>
      <c r="Q88" s="136">
        <v>3.3214999999999999E-6</v>
      </c>
      <c r="R88" s="136">
        <v>3.9857999999999997E-5</v>
      </c>
      <c r="S88" s="136" t="s">
        <v>393</v>
      </c>
      <c r="T88" s="136">
        <v>3.3215000000000002E-4</v>
      </c>
      <c r="U88" s="136">
        <v>3.3214999999999999E-6</v>
      </c>
      <c r="V88" s="136" t="s">
        <v>393</v>
      </c>
      <c r="W88" s="136" t="s">
        <v>393</v>
      </c>
      <c r="X88" s="136" t="s">
        <v>393</v>
      </c>
      <c r="Y88" s="136" t="s">
        <v>393</v>
      </c>
      <c r="Z88" s="136" t="s">
        <v>393</v>
      </c>
      <c r="AA88" s="136" t="s">
        <v>393</v>
      </c>
      <c r="AB88" s="136">
        <v>1.6939649999999997E-2</v>
      </c>
      <c r="AC88" s="136" t="s">
        <v>393</v>
      </c>
      <c r="AD88" s="136" t="s">
        <v>393</v>
      </c>
      <c r="AE88" s="137"/>
      <c r="AF88" s="138" t="s">
        <v>385</v>
      </c>
      <c r="AG88" s="138" t="s">
        <v>385</v>
      </c>
      <c r="AH88" s="138" t="s">
        <v>385</v>
      </c>
      <c r="AI88" s="138" t="s">
        <v>385</v>
      </c>
      <c r="AJ88" s="138" t="s">
        <v>385</v>
      </c>
      <c r="AK88" s="138">
        <v>8.7693779999999997</v>
      </c>
      <c r="AL88" s="147" t="s">
        <v>434</v>
      </c>
    </row>
    <row r="89" spans="1:38" s="2" customFormat="1" ht="26.25" customHeight="1" thickBot="1" x14ac:dyDescent="0.25">
      <c r="A89" s="63" t="s">
        <v>185</v>
      </c>
      <c r="B89" s="69" t="s">
        <v>199</v>
      </c>
      <c r="C89" s="73" t="s">
        <v>200</v>
      </c>
      <c r="D89" s="65"/>
      <c r="E89" s="136" t="s">
        <v>385</v>
      </c>
      <c r="F89" s="136">
        <v>0.49045299999999992</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4.3542810000000003</v>
      </c>
      <c r="AL89" s="147" t="s">
        <v>434</v>
      </c>
    </row>
    <row r="90" spans="1:38" s="7" customFormat="1" ht="26.25" customHeight="1" thickBot="1" x14ac:dyDescent="0.25">
      <c r="A90" s="63" t="s">
        <v>185</v>
      </c>
      <c r="B90" s="69" t="s">
        <v>201</v>
      </c>
      <c r="C90" s="73" t="s">
        <v>202</v>
      </c>
      <c r="D90" s="65"/>
      <c r="E90" s="136" t="s">
        <v>385</v>
      </c>
      <c r="F90" s="136">
        <v>0.15036399999999997</v>
      </c>
      <c r="G90" s="136">
        <v>2.7273420117637906E-2</v>
      </c>
      <c r="H90" s="136" t="s">
        <v>385</v>
      </c>
      <c r="I90" s="136" t="s">
        <v>385</v>
      </c>
      <c r="J90" s="136" t="s">
        <v>385</v>
      </c>
      <c r="K90" s="136" t="s">
        <v>385</v>
      </c>
      <c r="L90" s="136" t="s">
        <v>385</v>
      </c>
      <c r="M90" s="136" t="s">
        <v>385</v>
      </c>
      <c r="N90" s="136">
        <v>2.9091648125480457E-4</v>
      </c>
      <c r="O90" s="136">
        <v>3.636456015685059E-4</v>
      </c>
      <c r="P90" s="136">
        <v>1.8182280078425295E-4</v>
      </c>
      <c r="Q90" s="136">
        <v>4.0001016172535605E-4</v>
      </c>
      <c r="R90" s="136">
        <v>2.5455192109795404E-4</v>
      </c>
      <c r="S90" s="136">
        <v>1.8182280078425295E-4</v>
      </c>
      <c r="T90" s="136">
        <v>1.8182280078425295E-4</v>
      </c>
      <c r="U90" s="136">
        <v>1.4545824062740228E-4</v>
      </c>
      <c r="V90" s="136">
        <v>6.8365373094879018</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0.38737299999999997</v>
      </c>
      <c r="AL90" s="145" t="s">
        <v>434</v>
      </c>
    </row>
    <row r="91" spans="1:38" s="2" customFormat="1" ht="26.25" customHeight="1" thickBot="1" x14ac:dyDescent="0.25">
      <c r="A91" s="63" t="s">
        <v>185</v>
      </c>
      <c r="B91" s="67" t="s">
        <v>374</v>
      </c>
      <c r="C91" s="69" t="s">
        <v>203</v>
      </c>
      <c r="D91" s="65"/>
      <c r="E91" s="136">
        <v>1.4380605040000001E-2</v>
      </c>
      <c r="F91" s="136">
        <v>3.7959926400000003E-2</v>
      </c>
      <c r="G91" s="136">
        <v>3.0580640800000002E-3</v>
      </c>
      <c r="H91" s="136">
        <v>3.2548284000000004E-2</v>
      </c>
      <c r="I91" s="136">
        <v>0.21181251465175999</v>
      </c>
      <c r="J91" s="136">
        <v>0.21186109939167999</v>
      </c>
      <c r="K91" s="136">
        <v>0.21187113429731999</v>
      </c>
      <c r="L91" s="136">
        <v>9.5291963999999993E-2</v>
      </c>
      <c r="M91" s="136">
        <v>0.43938721459999996</v>
      </c>
      <c r="N91" s="136">
        <v>0.79388153600000011</v>
      </c>
      <c r="O91" s="136">
        <v>4.3850637920000005E-2</v>
      </c>
      <c r="P91" s="136">
        <v>5.7718428000000003E-5</v>
      </c>
      <c r="Q91" s="136">
        <v>1.3467633200000002E-3</v>
      </c>
      <c r="R91" s="136">
        <v>1.5796622400000002E-2</v>
      </c>
      <c r="S91" s="136">
        <v>0.49194816000000002</v>
      </c>
      <c r="T91" s="136">
        <v>5.1554111999999999E-2</v>
      </c>
      <c r="U91" s="136" t="s">
        <v>393</v>
      </c>
      <c r="V91" s="136">
        <v>0.28445303199999999</v>
      </c>
      <c r="W91" s="136">
        <v>7.8429599999999997E-4</v>
      </c>
      <c r="X91" s="136">
        <v>8.7056855999999999E-4</v>
      </c>
      <c r="Y91" s="136">
        <v>3.5293319999999995E-4</v>
      </c>
      <c r="Z91" s="136">
        <v>3.5293319999999995E-4</v>
      </c>
      <c r="AA91" s="136">
        <v>3.5293319999999995E-4</v>
      </c>
      <c r="AB91" s="136">
        <v>1.9293681599999999E-3</v>
      </c>
      <c r="AC91" s="136" t="s">
        <v>393</v>
      </c>
      <c r="AD91" s="136" t="s">
        <v>393</v>
      </c>
      <c r="AE91" s="137"/>
      <c r="AF91" s="138" t="s">
        <v>390</v>
      </c>
      <c r="AG91" s="138" t="s">
        <v>390</v>
      </c>
      <c r="AH91" s="138" t="s">
        <v>390</v>
      </c>
      <c r="AI91" s="138" t="s">
        <v>390</v>
      </c>
      <c r="AJ91" s="138" t="s">
        <v>390</v>
      </c>
      <c r="AK91" s="138">
        <v>8.8555639999999993</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2.7570952000000003E-2</v>
      </c>
      <c r="J92" s="136">
        <v>0.10769247900000001</v>
      </c>
      <c r="K92" s="136">
        <v>0.26746981399999997</v>
      </c>
      <c r="L92" s="136">
        <v>7.1684475200000004E-4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637.43700000000001</v>
      </c>
      <c r="AL92" s="147" t="s">
        <v>426</v>
      </c>
    </row>
    <row r="93" spans="1:38" s="2" customFormat="1" ht="26.25" customHeight="1" thickBot="1" x14ac:dyDescent="0.25">
      <c r="A93" s="63" t="s">
        <v>53</v>
      </c>
      <c r="B93" s="67" t="s">
        <v>206</v>
      </c>
      <c r="C93" s="64" t="s">
        <v>375</v>
      </c>
      <c r="D93" s="70"/>
      <c r="E93" s="136" t="s">
        <v>385</v>
      </c>
      <c r="F93" s="136">
        <v>2.7045422775937431</v>
      </c>
      <c r="G93" s="136" t="s">
        <v>385</v>
      </c>
      <c r="H93" s="136" t="s">
        <v>385</v>
      </c>
      <c r="I93" s="136">
        <v>1.6200269999999998E-3</v>
      </c>
      <c r="J93" s="136">
        <v>6.4801079999999992E-3</v>
      </c>
      <c r="K93" s="136">
        <v>1.6200272999999998E-2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666.36907249488559</v>
      </c>
      <c r="AL93" s="147" t="s">
        <v>427</v>
      </c>
    </row>
    <row r="94" spans="1:38" s="2" customFormat="1" ht="26.25" customHeight="1" thickBot="1" x14ac:dyDescent="0.25">
      <c r="A94" s="63" t="s">
        <v>53</v>
      </c>
      <c r="B94" s="76" t="s">
        <v>376</v>
      </c>
      <c r="C94" s="64" t="s">
        <v>207</v>
      </c>
      <c r="D94" s="65"/>
      <c r="E94" s="136">
        <v>1.1629999999999999E-4</v>
      </c>
      <c r="F94" s="136">
        <v>2.6657553999999993E-2</v>
      </c>
      <c r="G94" s="136">
        <v>3.404E-7</v>
      </c>
      <c r="H94" s="136">
        <v>7.7300000000000005E-7</v>
      </c>
      <c r="I94" s="136">
        <v>1.3495959999999996E-3</v>
      </c>
      <c r="J94" s="136">
        <v>4.7766880000000003E-3</v>
      </c>
      <c r="K94" s="136">
        <v>1.1645674E-2</v>
      </c>
      <c r="L94" s="136" t="s">
        <v>393</v>
      </c>
      <c r="M94" s="136">
        <v>5.7200000000000001E-5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0.11671919900000001</v>
      </c>
      <c r="F95" s="136">
        <v>0.17563573500000002</v>
      </c>
      <c r="G95" s="136">
        <v>1.0897110000000002E-3</v>
      </c>
      <c r="H95" s="136" t="s">
        <v>390</v>
      </c>
      <c r="I95" s="136">
        <v>6.5586279999999986E-3</v>
      </c>
      <c r="J95" s="136">
        <v>2.6234528E-2</v>
      </c>
      <c r="K95" s="136">
        <v>6.5586331999999997E-2</v>
      </c>
      <c r="L95" s="136" t="s">
        <v>393</v>
      </c>
      <c r="M95" s="136">
        <v>7.6129711000000003E-2</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t="s">
        <v>390</v>
      </c>
      <c r="AH95" s="138">
        <v>0.32649228808000003</v>
      </c>
      <c r="AI95" s="138">
        <v>0.10835612980000001</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5.4133925000000006E-2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0.54133925000000005</v>
      </c>
      <c r="AE97" s="137"/>
      <c r="AF97" s="138" t="s">
        <v>385</v>
      </c>
      <c r="AG97" s="138" t="s">
        <v>385</v>
      </c>
      <c r="AH97" s="138" t="s">
        <v>385</v>
      </c>
      <c r="AI97" s="138" t="s">
        <v>385</v>
      </c>
      <c r="AJ97" s="138" t="s">
        <v>385</v>
      </c>
      <c r="AK97" s="138">
        <v>5413392.5</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4.4964643466099352E-2</v>
      </c>
      <c r="F99" s="139">
        <v>3.1971347376580699</v>
      </c>
      <c r="G99" s="139" t="s">
        <v>385</v>
      </c>
      <c r="H99" s="139">
        <v>1.23267164818108</v>
      </c>
      <c r="I99" s="139">
        <v>3.4988304794520544E-2</v>
      </c>
      <c r="J99" s="139">
        <v>5.3762517123287674E-2</v>
      </c>
      <c r="K99" s="139">
        <v>0.11776551369863014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144875</v>
      </c>
      <c r="AL99" s="148" t="s">
        <v>389</v>
      </c>
    </row>
    <row r="100" spans="1:38" s="2" customFormat="1" ht="26.25" customHeight="1" thickBot="1" x14ac:dyDescent="0.25">
      <c r="A100" s="63" t="s">
        <v>216</v>
      </c>
      <c r="B100" s="63" t="s">
        <v>218</v>
      </c>
      <c r="C100" s="64" t="s">
        <v>378</v>
      </c>
      <c r="D100" s="77"/>
      <c r="E100" s="139">
        <v>4.3689986354160992E-2</v>
      </c>
      <c r="F100" s="139">
        <v>3.0261059470289395</v>
      </c>
      <c r="G100" s="139" t="s">
        <v>385</v>
      </c>
      <c r="H100" s="139">
        <v>1.178378255018762</v>
      </c>
      <c r="I100" s="139">
        <v>3.970039369863014E-2</v>
      </c>
      <c r="J100" s="139">
        <v>5.9940507095890418E-2</v>
      </c>
      <c r="K100" s="139">
        <v>0.13060563290410959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322945</v>
      </c>
      <c r="AL100" s="148" t="s">
        <v>389</v>
      </c>
    </row>
    <row r="101" spans="1:38" s="2" customFormat="1" ht="26.25" customHeight="1" thickBot="1" x14ac:dyDescent="0.25">
      <c r="A101" s="63" t="s">
        <v>216</v>
      </c>
      <c r="B101" s="63" t="s">
        <v>219</v>
      </c>
      <c r="C101" s="64" t="s">
        <v>220</v>
      </c>
      <c r="D101" s="77"/>
      <c r="E101" s="139">
        <v>1.313167088825782E-2</v>
      </c>
      <c r="F101" s="139">
        <v>6.7584452000000003E-2</v>
      </c>
      <c r="G101" s="139" t="s">
        <v>385</v>
      </c>
      <c r="H101" s="139">
        <v>0.64088075715272796</v>
      </c>
      <c r="I101" s="139">
        <v>7.9981600000000007E-3</v>
      </c>
      <c r="J101" s="139">
        <v>1.1885216892E-2</v>
      </c>
      <c r="K101" s="139">
        <v>2.7732172748000002E-2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399908</v>
      </c>
      <c r="AL101" s="148" t="s">
        <v>389</v>
      </c>
    </row>
    <row r="102" spans="1:38" s="2" customFormat="1" ht="26.25" customHeight="1" thickBot="1" x14ac:dyDescent="0.25">
      <c r="A102" s="63" t="s">
        <v>216</v>
      </c>
      <c r="B102" s="63" t="s">
        <v>221</v>
      </c>
      <c r="C102" s="64" t="s">
        <v>356</v>
      </c>
      <c r="D102" s="77"/>
      <c r="E102" s="139">
        <v>5.0471409274093762E-3</v>
      </c>
      <c r="F102" s="139">
        <v>0.41815133300000007</v>
      </c>
      <c r="G102" s="139" t="s">
        <v>385</v>
      </c>
      <c r="H102" s="139">
        <v>1.4791714209819939</v>
      </c>
      <c r="I102" s="139">
        <v>3.9187860000000005E-3</v>
      </c>
      <c r="J102" s="139">
        <v>8.8925580000000004E-2</v>
      </c>
      <c r="K102" s="139">
        <v>0.63863893999999999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637167</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1.264236329458964E-3</v>
      </c>
      <c r="F104" s="139">
        <v>1.9217694E-2</v>
      </c>
      <c r="G104" s="139" t="s">
        <v>385</v>
      </c>
      <c r="H104" s="139">
        <v>7.0126117161765616E-2</v>
      </c>
      <c r="I104" s="139">
        <v>3.5740656000000004E-4</v>
      </c>
      <c r="J104" s="139">
        <v>1.0722196800000002E-3</v>
      </c>
      <c r="K104" s="139">
        <v>2.5018459200000002E-3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35457</v>
      </c>
      <c r="AL104" s="148" t="s">
        <v>389</v>
      </c>
    </row>
    <row r="105" spans="1:38" s="2" customFormat="1" ht="26.25" customHeight="1" thickBot="1" x14ac:dyDescent="0.25">
      <c r="A105" s="63" t="s">
        <v>216</v>
      </c>
      <c r="B105" s="63" t="s">
        <v>226</v>
      </c>
      <c r="C105" s="64" t="s">
        <v>227</v>
      </c>
      <c r="D105" s="77"/>
      <c r="E105" s="139">
        <v>8.7843219249039435E-4</v>
      </c>
      <c r="F105" s="139">
        <v>3.0613275000000002E-2</v>
      </c>
      <c r="G105" s="139" t="s">
        <v>385</v>
      </c>
      <c r="H105" s="139">
        <v>4.9208798678343137E-2</v>
      </c>
      <c r="I105" s="139">
        <v>7.0177800000000002E-4</v>
      </c>
      <c r="J105" s="139">
        <v>1.1027939999999998E-3</v>
      </c>
      <c r="K105" s="139">
        <v>2.4060959999999999E-3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7161</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9.4974787296399354E-3</v>
      </c>
      <c r="F107" s="139">
        <v>0.96758854500000002</v>
      </c>
      <c r="G107" s="139" t="s">
        <v>385</v>
      </c>
      <c r="H107" s="139">
        <v>1.1249350621400691</v>
      </c>
      <c r="I107" s="139">
        <v>1.7592519000000001E-2</v>
      </c>
      <c r="J107" s="139">
        <v>0.23456692000000001</v>
      </c>
      <c r="K107" s="139">
        <v>1.1141928700000001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5864173</v>
      </c>
      <c r="AL107" s="148" t="s">
        <v>389</v>
      </c>
    </row>
    <row r="108" spans="1:38" s="2" customFormat="1" ht="26.25" customHeight="1" thickBot="1" x14ac:dyDescent="0.25">
      <c r="A108" s="63" t="s">
        <v>216</v>
      </c>
      <c r="B108" s="63" t="s">
        <v>231</v>
      </c>
      <c r="C108" s="64" t="s">
        <v>350</v>
      </c>
      <c r="D108" s="77"/>
      <c r="E108" s="139">
        <v>2.0751548360334E-2</v>
      </c>
      <c r="F108" s="139">
        <v>0.51201482399999998</v>
      </c>
      <c r="G108" s="139" t="s">
        <v>385</v>
      </c>
      <c r="H108" s="139">
        <v>0.90960763299878988</v>
      </c>
      <c r="I108" s="139">
        <v>9.4817559999999992E-3</v>
      </c>
      <c r="J108" s="139">
        <v>9.4817559999999995E-2</v>
      </c>
      <c r="K108" s="139">
        <v>0.18963511999999999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4740878</v>
      </c>
      <c r="AL108" s="148" t="s">
        <v>389</v>
      </c>
    </row>
    <row r="109" spans="1:38" s="2" customFormat="1" ht="26.25" customHeight="1" thickBot="1" x14ac:dyDescent="0.25">
      <c r="A109" s="63" t="s">
        <v>216</v>
      </c>
      <c r="B109" s="63" t="s">
        <v>232</v>
      </c>
      <c r="C109" s="64" t="s">
        <v>351</v>
      </c>
      <c r="D109" s="77"/>
      <c r="E109" s="139">
        <v>9.1460741809008025E-4</v>
      </c>
      <c r="F109" s="139">
        <v>6.7866842999999996E-2</v>
      </c>
      <c r="G109" s="139" t="s">
        <v>385</v>
      </c>
      <c r="H109" s="139">
        <v>8.3947094023159835E-2</v>
      </c>
      <c r="I109" s="139">
        <v>2.7757400000000001E-3</v>
      </c>
      <c r="J109" s="139">
        <v>1.526657E-2</v>
      </c>
      <c r="K109" s="139">
        <v>1.526657E-2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138787</v>
      </c>
      <c r="AL109" s="148" t="s">
        <v>389</v>
      </c>
    </row>
    <row r="110" spans="1:38" s="2" customFormat="1" ht="26.25" customHeight="1" thickBot="1" x14ac:dyDescent="0.25">
      <c r="A110" s="63" t="s">
        <v>216</v>
      </c>
      <c r="B110" s="63" t="s">
        <v>233</v>
      </c>
      <c r="C110" s="64" t="s">
        <v>352</v>
      </c>
      <c r="D110" s="77"/>
      <c r="E110" s="139">
        <v>1.07109964117536E-3</v>
      </c>
      <c r="F110" s="139">
        <v>0.11006412</v>
      </c>
      <c r="G110" s="139" t="s">
        <v>385</v>
      </c>
      <c r="H110" s="139">
        <v>8.5851659038369429E-2</v>
      </c>
      <c r="I110" s="139">
        <v>4.8329799999999997E-3</v>
      </c>
      <c r="J110" s="139">
        <v>3.4825000000000002E-2</v>
      </c>
      <c r="K110" s="139">
        <v>3.4825000000000002E-2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225080</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4.5432556000000002</v>
      </c>
      <c r="F112" s="139" t="s">
        <v>385</v>
      </c>
      <c r="G112" s="139" t="s">
        <v>385</v>
      </c>
      <c r="H112" s="139">
        <v>6.9391154500000001</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113581390</v>
      </c>
      <c r="AL112" s="148" t="s">
        <v>391</v>
      </c>
    </row>
    <row r="113" spans="1:38" s="2" customFormat="1" ht="26.25" customHeight="1" thickBot="1" x14ac:dyDescent="0.25">
      <c r="A113" s="63" t="s">
        <v>235</v>
      </c>
      <c r="B113" s="78" t="s">
        <v>238</v>
      </c>
      <c r="C113" s="79" t="s">
        <v>239</v>
      </c>
      <c r="D113" s="65"/>
      <c r="E113" s="139">
        <v>1.096809349888654</v>
      </c>
      <c r="F113" s="139" t="s">
        <v>392</v>
      </c>
      <c r="G113" s="139" t="s">
        <v>385</v>
      </c>
      <c r="H113" s="139">
        <v>11.375183893384969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45544373.947166622</v>
      </c>
      <c r="AL113" s="148" t="s">
        <v>391</v>
      </c>
    </row>
    <row r="114" spans="1:38" s="2" customFormat="1" ht="26.25" customHeight="1" thickBot="1" x14ac:dyDescent="0.25">
      <c r="A114" s="63" t="s">
        <v>235</v>
      </c>
      <c r="B114" s="78" t="s">
        <v>240</v>
      </c>
      <c r="C114" s="79" t="s">
        <v>357</v>
      </c>
      <c r="D114" s="65"/>
      <c r="E114" s="139">
        <v>6.8583200000000004E-4</v>
      </c>
      <c r="F114" s="139" t="s">
        <v>385</v>
      </c>
      <c r="G114" s="139" t="s">
        <v>385</v>
      </c>
      <c r="H114" s="139">
        <v>2.228954E-3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17145.8</v>
      </c>
      <c r="AL114" s="148" t="s">
        <v>391</v>
      </c>
    </row>
    <row r="115" spans="1:38" s="2" customFormat="1" ht="26.25" customHeight="1" thickBot="1" x14ac:dyDescent="0.25">
      <c r="A115" s="63" t="s">
        <v>235</v>
      </c>
      <c r="B115" s="78" t="s">
        <v>241</v>
      </c>
      <c r="C115" s="79" t="s">
        <v>242</v>
      </c>
      <c r="D115" s="65"/>
      <c r="E115" s="139">
        <v>0.10226305599060059</v>
      </c>
      <c r="F115" s="139" t="s">
        <v>385</v>
      </c>
      <c r="G115" s="139" t="s">
        <v>385</v>
      </c>
      <c r="H115" s="139">
        <v>0.20452611198120119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2556576.3997650146</v>
      </c>
      <c r="AL115" s="148" t="s">
        <v>391</v>
      </c>
    </row>
    <row r="116" spans="1:38" s="2" customFormat="1" ht="26.25" customHeight="1" thickBot="1" x14ac:dyDescent="0.25">
      <c r="A116" s="63" t="s">
        <v>235</v>
      </c>
      <c r="B116" s="63" t="s">
        <v>243</v>
      </c>
      <c r="C116" s="69" t="s">
        <v>379</v>
      </c>
      <c r="D116" s="65"/>
      <c r="E116" s="139">
        <v>0.84070650919154888</v>
      </c>
      <c r="F116" s="139" t="s">
        <v>392</v>
      </c>
      <c r="G116" s="139" t="s">
        <v>385</v>
      </c>
      <c r="H116" s="139">
        <v>1.126574031951467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7844223.8185698614</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0.12522713478500003</v>
      </c>
      <c r="J119" s="139">
        <v>2.2529508598000003</v>
      </c>
      <c r="K119" s="139">
        <v>1.9138037412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1362002</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0.1322353305</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1362002</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4.2948800000000005E-6</v>
      </c>
      <c r="AD122" s="139" t="s">
        <v>385</v>
      </c>
      <c r="AE122" s="137"/>
      <c r="AF122" s="140" t="s">
        <v>385</v>
      </c>
      <c r="AG122" s="140" t="s">
        <v>385</v>
      </c>
      <c r="AH122" s="140" t="s">
        <v>385</v>
      </c>
      <c r="AI122" s="140" t="s">
        <v>385</v>
      </c>
      <c r="AJ122" s="140" t="s">
        <v>385</v>
      </c>
      <c r="AK122" s="140">
        <v>19472</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0.69800819813193493</v>
      </c>
      <c r="G125" s="136" t="s">
        <v>385</v>
      </c>
      <c r="H125" s="136" t="s">
        <v>393</v>
      </c>
      <c r="I125" s="136">
        <v>1.629588378E-4</v>
      </c>
      <c r="J125" s="136">
        <v>1.0814541054000001E-3</v>
      </c>
      <c r="K125" s="136">
        <v>2.2863618758000004E-3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44.102195093494757</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0.1801248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750.52</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1.1607114698966374E-2</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0.34759273964819087</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2.2830200699999995E-3</v>
      </c>
      <c r="F130" s="136">
        <v>1.94187914E-2</v>
      </c>
      <c r="G130" s="136">
        <v>1.2333556699999998E-4</v>
      </c>
      <c r="H130" s="136" t="s">
        <v>393</v>
      </c>
      <c r="I130" s="136">
        <v>1.0496643999999997E-5</v>
      </c>
      <c r="J130" s="136">
        <v>1.8369127000000001E-5</v>
      </c>
      <c r="K130" s="136">
        <v>2.6241609999999997E-5</v>
      </c>
      <c r="L130" s="136">
        <v>3.6738253999999995E-7</v>
      </c>
      <c r="M130" s="136">
        <v>1.8369126999999999E-4</v>
      </c>
      <c r="N130" s="136">
        <v>3.4114092999999999E-3</v>
      </c>
      <c r="O130" s="136">
        <v>2.624161E-4</v>
      </c>
      <c r="P130" s="136">
        <v>1.46953016E-4</v>
      </c>
      <c r="Q130" s="136">
        <v>4.198657599999999E-5</v>
      </c>
      <c r="R130" s="136" t="s">
        <v>393</v>
      </c>
      <c r="S130" s="136" t="s">
        <v>393</v>
      </c>
      <c r="T130" s="136">
        <v>3.6738253999999998E-4</v>
      </c>
      <c r="U130" s="136" t="s">
        <v>393</v>
      </c>
      <c r="V130" s="136" t="s">
        <v>393</v>
      </c>
      <c r="W130" s="136">
        <v>0.91845634999999981</v>
      </c>
      <c r="X130" s="136" t="s">
        <v>393</v>
      </c>
      <c r="Y130" s="136" t="s">
        <v>393</v>
      </c>
      <c r="Z130" s="136" t="s">
        <v>393</v>
      </c>
      <c r="AA130" s="136" t="s">
        <v>393</v>
      </c>
      <c r="AB130" s="136">
        <v>5.2483219999999994E-5</v>
      </c>
      <c r="AC130" s="136">
        <v>5.2483219999999988E-3</v>
      </c>
      <c r="AD130" s="136" t="s">
        <v>385</v>
      </c>
      <c r="AE130" s="137"/>
      <c r="AF130" s="138" t="s">
        <v>385</v>
      </c>
      <c r="AG130" s="138" t="s">
        <v>385</v>
      </c>
      <c r="AH130" s="138" t="s">
        <v>385</v>
      </c>
      <c r="AI130" s="138" t="s">
        <v>385</v>
      </c>
      <c r="AJ130" s="138" t="s">
        <v>385</v>
      </c>
      <c r="AK130" s="138">
        <v>2.6241609999999995</v>
      </c>
      <c r="AL130" s="147" t="s">
        <v>396</v>
      </c>
    </row>
    <row r="131" spans="1:38" s="2" customFormat="1" ht="26.25" customHeight="1" thickBot="1" x14ac:dyDescent="0.25">
      <c r="A131" s="63" t="s">
        <v>260</v>
      </c>
      <c r="B131" s="67" t="s">
        <v>274</v>
      </c>
      <c r="C131" s="75" t="s">
        <v>275</v>
      </c>
      <c r="D131" s="65"/>
      <c r="E131" s="136">
        <v>1.1853676799999998E-3</v>
      </c>
      <c r="F131" s="136">
        <v>4.609763199999999E-4</v>
      </c>
      <c r="G131" s="136">
        <v>5.795130879999997E-5</v>
      </c>
      <c r="H131" s="136" t="s">
        <v>393</v>
      </c>
      <c r="I131" s="136" t="s">
        <v>393</v>
      </c>
      <c r="J131" s="136" t="s">
        <v>393</v>
      </c>
      <c r="K131" s="136">
        <v>1.5146364799999991E-4</v>
      </c>
      <c r="L131" s="136">
        <v>3.483663903999998E-6</v>
      </c>
      <c r="M131" s="136">
        <v>9.8780639999999985E-4</v>
      </c>
      <c r="N131" s="136" t="s">
        <v>390</v>
      </c>
      <c r="O131" s="136">
        <v>7.9024512000000063E-5</v>
      </c>
      <c r="P131" s="136">
        <v>1.0668309120000009E-3</v>
      </c>
      <c r="Q131" s="136">
        <v>6.5853760000000047E-7</v>
      </c>
      <c r="R131" s="136">
        <v>1.0536601600000008E-5</v>
      </c>
      <c r="S131" s="136">
        <v>1.6200024959999999E-3</v>
      </c>
      <c r="T131" s="136">
        <v>1.9756127999999995E-4</v>
      </c>
      <c r="U131" s="136" t="s">
        <v>393</v>
      </c>
      <c r="V131" s="136" t="s">
        <v>393</v>
      </c>
      <c r="W131" s="136">
        <v>1.8439052799999984</v>
      </c>
      <c r="X131" s="136" t="s">
        <v>393</v>
      </c>
      <c r="Y131" s="136" t="s">
        <v>393</v>
      </c>
      <c r="Z131" s="136" t="s">
        <v>393</v>
      </c>
      <c r="AA131" s="136" t="s">
        <v>393</v>
      </c>
      <c r="AB131" s="136">
        <v>2.6341503999999996E-8</v>
      </c>
      <c r="AC131" s="136">
        <v>6.5853759999999997E-2</v>
      </c>
      <c r="AD131" s="136">
        <v>1.3170751999999999E-2</v>
      </c>
      <c r="AE131" s="137"/>
      <c r="AF131" s="138" t="s">
        <v>385</v>
      </c>
      <c r="AG131" s="138" t="s">
        <v>385</v>
      </c>
      <c r="AH131" s="138" t="s">
        <v>385</v>
      </c>
      <c r="AI131" s="138" t="s">
        <v>385</v>
      </c>
      <c r="AJ131" s="138" t="s">
        <v>385</v>
      </c>
      <c r="AK131" s="138">
        <v>0.65853759999999983</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1.2837824999999999E-2</v>
      </c>
      <c r="F133" s="136">
        <v>2.0229299999999998E-4</v>
      </c>
      <c r="G133" s="136">
        <v>1.758393E-3</v>
      </c>
      <c r="H133" s="136" t="s">
        <v>385</v>
      </c>
      <c r="I133" s="136">
        <v>5.3996670000000004E-4</v>
      </c>
      <c r="J133" s="136">
        <v>5.3996670000000004E-4</v>
      </c>
      <c r="K133" s="136">
        <v>6.0003216000000003E-4</v>
      </c>
      <c r="L133" s="136" t="s">
        <v>393</v>
      </c>
      <c r="M133" s="136">
        <v>2.1785400000000005E-3</v>
      </c>
      <c r="N133" s="136">
        <v>4.6729683000000001E-4</v>
      </c>
      <c r="O133" s="136">
        <v>7.827183E-5</v>
      </c>
      <c r="P133" s="136">
        <v>2.3185890000000001E-2</v>
      </c>
      <c r="Q133" s="136">
        <v>2.1178520999999998E-4</v>
      </c>
      <c r="R133" s="136">
        <v>2.1100715999999999E-4</v>
      </c>
      <c r="S133" s="136">
        <v>1.9342322999999997E-4</v>
      </c>
      <c r="T133" s="136">
        <v>2.6967212999999996E-4</v>
      </c>
      <c r="U133" s="136">
        <v>3.0779658000000001E-4</v>
      </c>
      <c r="V133" s="136">
        <v>2.4916273200000002E-3</v>
      </c>
      <c r="W133" s="136">
        <v>4.20147E-4</v>
      </c>
      <c r="X133" s="136">
        <v>2.0540519999999999E-7</v>
      </c>
      <c r="Y133" s="136">
        <v>1.1219480999999999E-7</v>
      </c>
      <c r="Z133" s="136">
        <v>1.0021284000000001E-7</v>
      </c>
      <c r="AA133" s="136">
        <v>1.0877139E-7</v>
      </c>
      <c r="AB133" s="136">
        <v>5.2658424000000008E-7</v>
      </c>
      <c r="AC133" s="136">
        <v>2.3341500000000001E-3</v>
      </c>
      <c r="AD133" s="136">
        <v>6.3800099999999993E-3</v>
      </c>
      <c r="AE133" s="137"/>
      <c r="AF133" s="138" t="s">
        <v>385</v>
      </c>
      <c r="AG133" s="138" t="s">
        <v>385</v>
      </c>
      <c r="AH133" s="138" t="s">
        <v>385</v>
      </c>
      <c r="AI133" s="138" t="s">
        <v>385</v>
      </c>
      <c r="AJ133" s="138" t="s">
        <v>385</v>
      </c>
      <c r="AK133" s="138">
        <v>15561</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4.8281950000000004E-3</v>
      </c>
      <c r="F136" s="136">
        <v>0.19236615500000001</v>
      </c>
      <c r="G136" s="136">
        <v>2.647501E-3</v>
      </c>
      <c r="H136" s="136">
        <v>0.82501553599999999</v>
      </c>
      <c r="I136" s="136">
        <v>6.0953599999999982E-4</v>
      </c>
      <c r="J136" s="136">
        <v>6.0953599999999982E-4</v>
      </c>
      <c r="K136" s="136">
        <v>6.0953599999999993E-4</v>
      </c>
      <c r="L136" s="136" t="s">
        <v>393</v>
      </c>
      <c r="M136" s="136">
        <v>3.4088199999999999E-3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400954</v>
      </c>
      <c r="AL136" s="147" t="s">
        <v>443</v>
      </c>
    </row>
    <row r="137" spans="1:38" s="2" customFormat="1" ht="26.25" customHeight="1" thickBot="1" x14ac:dyDescent="0.25">
      <c r="A137" s="63" t="s">
        <v>260</v>
      </c>
      <c r="B137" s="63" t="s">
        <v>286</v>
      </c>
      <c r="C137" s="64" t="s">
        <v>287</v>
      </c>
      <c r="D137" s="65"/>
      <c r="E137" s="136">
        <v>2.0903000000000003E-5</v>
      </c>
      <c r="F137" s="136">
        <v>8.2638478250967609E-2</v>
      </c>
      <c r="G137" s="136">
        <v>8.899999999999999E-8</v>
      </c>
      <c r="H137" s="136">
        <v>2.9422809999999997E-3</v>
      </c>
      <c r="I137" s="136">
        <v>5.7376999999999996E-5</v>
      </c>
      <c r="J137" s="136">
        <v>5.7376999999999996E-5</v>
      </c>
      <c r="K137" s="136">
        <v>5.7376999999999996E-5</v>
      </c>
      <c r="L137" s="136" t="s">
        <v>393</v>
      </c>
      <c r="M137" s="136">
        <v>8.2749999999999995E-6</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202692</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0.18403504000000001</v>
      </c>
      <c r="J139" s="136">
        <v>0.18403504000000001</v>
      </c>
      <c r="K139" s="136">
        <v>0.18403504000000001</v>
      </c>
      <c r="L139" s="136" t="s">
        <v>393</v>
      </c>
      <c r="M139" s="136" t="s">
        <v>393</v>
      </c>
      <c r="N139" s="136">
        <v>5.3229000000000004E-4</v>
      </c>
      <c r="O139" s="136">
        <v>1.07519E-3</v>
      </c>
      <c r="P139" s="136">
        <v>1.07519E-3</v>
      </c>
      <c r="Q139" s="136">
        <v>1.7051400000000002E-3</v>
      </c>
      <c r="R139" s="136">
        <v>1.6287000000000001E-3</v>
      </c>
      <c r="S139" s="136">
        <v>3.7814800000000003E-3</v>
      </c>
      <c r="T139" s="136" t="s">
        <v>393</v>
      </c>
      <c r="U139" s="136" t="s">
        <v>393</v>
      </c>
      <c r="V139" s="136" t="s">
        <v>393</v>
      </c>
      <c r="W139" s="136">
        <v>1.8665999999999996</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2770</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74.236359993009046</v>
      </c>
      <c r="F141" s="19">
        <f t="shared" ref="F141:AJ141" si="0">SUM(F14:F140)</f>
        <v>116.14762696395948</v>
      </c>
      <c r="G141" s="19">
        <f t="shared" si="0"/>
        <v>51.749292156099898</v>
      </c>
      <c r="H141" s="19">
        <f t="shared" si="0"/>
        <v>30.12324683621679</v>
      </c>
      <c r="I141" s="19">
        <f t="shared" si="0"/>
        <v>24.045499493058173</v>
      </c>
      <c r="J141" s="19">
        <f t="shared" si="0"/>
        <v>29.691056401471375</v>
      </c>
      <c r="K141" s="19">
        <f t="shared" si="0"/>
        <v>38.814462600251147</v>
      </c>
      <c r="L141" s="19">
        <f t="shared" si="0"/>
        <v>3.130022450116078</v>
      </c>
      <c r="M141" s="19">
        <f t="shared" si="0"/>
        <v>413.32314334498847</v>
      </c>
      <c r="N141" s="19">
        <f t="shared" si="0"/>
        <v>11.257636267952316</v>
      </c>
      <c r="O141" s="19">
        <f t="shared" si="0"/>
        <v>1.0904867942611713</v>
      </c>
      <c r="P141" s="19">
        <f t="shared" si="0"/>
        <v>0.83039914210718657</v>
      </c>
      <c r="Q141" s="19">
        <f t="shared" si="0"/>
        <v>1.330491980672456</v>
      </c>
      <c r="R141" s="19">
        <f t="shared" si="0"/>
        <v>4.0132802704169874</v>
      </c>
      <c r="S141" s="19">
        <f t="shared" si="0"/>
        <v>8.9603163459027133</v>
      </c>
      <c r="T141" s="19">
        <f t="shared" si="0"/>
        <v>1.7508017751261511</v>
      </c>
      <c r="U141" s="19">
        <f t="shared" si="0"/>
        <v>2.1360049997880997</v>
      </c>
      <c r="V141" s="19">
        <f t="shared" si="0"/>
        <v>40.276933006137575</v>
      </c>
      <c r="W141" s="19">
        <f t="shared" si="0"/>
        <v>66.056096625337858</v>
      </c>
      <c r="X141" s="19">
        <f t="shared" si="0"/>
        <v>6.8080740214560702</v>
      </c>
      <c r="Y141" s="19">
        <f t="shared" si="0"/>
        <v>5.9295237224230615</v>
      </c>
      <c r="Z141" s="19">
        <f t="shared" si="0"/>
        <v>2.9367713712536072</v>
      </c>
      <c r="AA141" s="19">
        <f t="shared" si="0"/>
        <v>3.5227738217398539</v>
      </c>
      <c r="AB141" s="19">
        <f t="shared" si="0"/>
        <v>34.378478901054812</v>
      </c>
      <c r="AC141" s="19">
        <f t="shared" si="0"/>
        <v>3.5009364965273146</v>
      </c>
      <c r="AD141" s="19">
        <f t="shared" si="0"/>
        <v>20.398688250714056</v>
      </c>
      <c r="AE141" s="55"/>
      <c r="AF141" s="19">
        <f t="shared" si="0"/>
        <v>117168.69283171829</v>
      </c>
      <c r="AG141" s="19">
        <f t="shared" si="0"/>
        <v>153056.28013017651</v>
      </c>
      <c r="AH141" s="19">
        <f t="shared" si="0"/>
        <v>153837.27981195404</v>
      </c>
      <c r="AI141" s="19">
        <f t="shared" si="0"/>
        <v>83148.835182615236</v>
      </c>
      <c r="AJ141" s="19">
        <f t="shared" si="0"/>
        <v>5144.1357550260609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74.236359993009046</v>
      </c>
      <c r="F152" s="13">
        <f t="shared" ref="F152:AD152" si="1">SUM(F$141, F$151, IF(AND(ISNUMBER(SEARCH($B$4,"AT|BE|CH|GB|IE|LT|LU|NL")),SUM(F$143:F$149)&gt;0),SUM(F$143:F$149)-SUM(F$27:F$33),0))</f>
        <v>116.14762696395948</v>
      </c>
      <c r="G152" s="13">
        <f t="shared" si="1"/>
        <v>51.749292156099898</v>
      </c>
      <c r="H152" s="13">
        <f t="shared" si="1"/>
        <v>30.12324683621679</v>
      </c>
      <c r="I152" s="13">
        <f t="shared" si="1"/>
        <v>24.045499493058173</v>
      </c>
      <c r="J152" s="13">
        <f t="shared" si="1"/>
        <v>29.691056401471375</v>
      </c>
      <c r="K152" s="13">
        <f t="shared" si="1"/>
        <v>38.814462600251147</v>
      </c>
      <c r="L152" s="13">
        <f t="shared" si="1"/>
        <v>3.130022450116078</v>
      </c>
      <c r="M152" s="13">
        <f t="shared" si="1"/>
        <v>413.32314334498847</v>
      </c>
      <c r="N152" s="13">
        <f t="shared" si="1"/>
        <v>11.257636267952316</v>
      </c>
      <c r="O152" s="13">
        <f t="shared" si="1"/>
        <v>1.0904867942611713</v>
      </c>
      <c r="P152" s="13">
        <f t="shared" si="1"/>
        <v>0.83039914210718657</v>
      </c>
      <c r="Q152" s="13">
        <f t="shared" si="1"/>
        <v>1.330491980672456</v>
      </c>
      <c r="R152" s="13">
        <f t="shared" si="1"/>
        <v>4.0132802704169874</v>
      </c>
      <c r="S152" s="13">
        <f t="shared" si="1"/>
        <v>8.9603163459027133</v>
      </c>
      <c r="T152" s="13">
        <f t="shared" si="1"/>
        <v>1.7508017751261511</v>
      </c>
      <c r="U152" s="13">
        <f t="shared" si="1"/>
        <v>2.1360049997880997</v>
      </c>
      <c r="V152" s="13">
        <f t="shared" si="1"/>
        <v>40.276933006137575</v>
      </c>
      <c r="W152" s="13">
        <f t="shared" si="1"/>
        <v>66.056096625337858</v>
      </c>
      <c r="X152" s="13">
        <f t="shared" si="1"/>
        <v>6.8080740214560702</v>
      </c>
      <c r="Y152" s="13">
        <f t="shared" si="1"/>
        <v>5.9295237224230615</v>
      </c>
      <c r="Z152" s="13">
        <f t="shared" si="1"/>
        <v>2.9367713712536072</v>
      </c>
      <c r="AA152" s="13">
        <f t="shared" si="1"/>
        <v>3.5227738217398539</v>
      </c>
      <c r="AB152" s="13">
        <f t="shared" si="1"/>
        <v>34.378478901054812</v>
      </c>
      <c r="AC152" s="13">
        <f t="shared" si="1"/>
        <v>3.5009364965273146</v>
      </c>
      <c r="AD152" s="13">
        <f t="shared" si="1"/>
        <v>20.398688250714056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74.236359993009046</v>
      </c>
      <c r="F154" s="13">
        <f>SUM(F$141, F$153, -1 * IF(OR($B$6=2005,$B$6&gt;=2020),SUM(F$99:F$122),0), IF(AND(ISNUMBER(SEARCH($B$4,"AT|BE|CH|GB|IE|LT|LU|NL")),SUM(F$143:F$149)&gt;0),SUM(F$143:F$149)-SUM(F$27:F$33),0))</f>
        <v>116.14762696395948</v>
      </c>
      <c r="G154" s="13">
        <f>SUM(G$141, G$153, IF(AND(ISNUMBER(SEARCH($B$4,"AT|BE|CH|GB|IE|LT|LU|NL")),SUM(G$143:G$149)&gt;0),SUM(G$143:G$149)-SUM(G$27:G$33),0))</f>
        <v>51.749292156099898</v>
      </c>
      <c r="H154" s="13">
        <f>SUM(H$141, H$153, IF(AND(ISNUMBER(SEARCH($B$4,"AT|BE|CH|GB|IE|LT|LU|NL")),SUM(H$143:H$149)&gt;0),SUM(H$143:H$149)-SUM(H$27:H$33),0))</f>
        <v>30.12324683621679</v>
      </c>
      <c r="I154" s="13">
        <f t="shared" ref="I154:AD154" si="2">SUM(I$141, I$153, IF(AND(ISNUMBER(SEARCH($B$4,"AT|BE|CH|GB|IE|LT|LU|NL")),SUM(I$143:I$149)&gt;0),SUM(I$143:I$149)-SUM(I$27:I$33),0))</f>
        <v>24.045499493058173</v>
      </c>
      <c r="J154" s="13">
        <f t="shared" si="2"/>
        <v>29.691056401471375</v>
      </c>
      <c r="K154" s="13">
        <f t="shared" si="2"/>
        <v>38.814462600251147</v>
      </c>
      <c r="L154" s="13">
        <f t="shared" si="2"/>
        <v>3.130022450116078</v>
      </c>
      <c r="M154" s="13">
        <f t="shared" si="2"/>
        <v>413.32314334498847</v>
      </c>
      <c r="N154" s="13">
        <f t="shared" si="2"/>
        <v>11.257636267952316</v>
      </c>
      <c r="O154" s="13">
        <f t="shared" si="2"/>
        <v>1.0904867942611713</v>
      </c>
      <c r="P154" s="13">
        <f t="shared" si="2"/>
        <v>0.83039914210718657</v>
      </c>
      <c r="Q154" s="13">
        <f t="shared" si="2"/>
        <v>1.330491980672456</v>
      </c>
      <c r="R154" s="13">
        <f t="shared" si="2"/>
        <v>4.0132802704169874</v>
      </c>
      <c r="S154" s="13">
        <f t="shared" si="2"/>
        <v>8.9603163459027133</v>
      </c>
      <c r="T154" s="13">
        <f t="shared" si="2"/>
        <v>1.7508017751261511</v>
      </c>
      <c r="U154" s="13">
        <f t="shared" si="2"/>
        <v>2.1360049997880997</v>
      </c>
      <c r="V154" s="13">
        <f t="shared" si="2"/>
        <v>40.276933006137575</v>
      </c>
      <c r="W154" s="13">
        <f t="shared" si="2"/>
        <v>66.056096625337858</v>
      </c>
      <c r="X154" s="13">
        <f t="shared" si="2"/>
        <v>6.8080740214560702</v>
      </c>
      <c r="Y154" s="13">
        <f t="shared" si="2"/>
        <v>5.9295237224230615</v>
      </c>
      <c r="Z154" s="13">
        <f t="shared" si="2"/>
        <v>2.9367713712536072</v>
      </c>
      <c r="AA154" s="13">
        <f t="shared" si="2"/>
        <v>3.5227738217398539</v>
      </c>
      <c r="AB154" s="13">
        <f t="shared" si="2"/>
        <v>34.378478901054812</v>
      </c>
      <c r="AC154" s="13">
        <f t="shared" si="2"/>
        <v>3.5009364965273146</v>
      </c>
      <c r="AD154" s="13">
        <f t="shared" si="2"/>
        <v>20.398688250714056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0.41468969235535907</v>
      </c>
      <c r="F157" s="22">
        <v>1.6820518283480828E-3</v>
      </c>
      <c r="G157" s="22">
        <v>2.5477317863919491E-2</v>
      </c>
      <c r="H157" s="22" t="s">
        <v>393</v>
      </c>
      <c r="I157" s="22">
        <v>7.6650035524845712E-3</v>
      </c>
      <c r="J157" s="22">
        <v>7.6650035524845712E-3</v>
      </c>
      <c r="K157" s="22">
        <v>7.6650035524845712E-3</v>
      </c>
      <c r="L157" s="22">
        <v>3.6792017051925927E-3</v>
      </c>
      <c r="M157" s="22">
        <v>0.14617124565421991</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1313.2885359796824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9.0658895457298092E-3</v>
      </c>
      <c r="F158" s="22">
        <v>1.5359371499206115E-4</v>
      </c>
      <c r="G158" s="22">
        <v>6.6238640541399995E-4</v>
      </c>
      <c r="H158" s="22" t="s">
        <v>393</v>
      </c>
      <c r="I158" s="22">
        <v>1.042130864189276E-3</v>
      </c>
      <c r="J158" s="22">
        <v>1.042130864189276E-3</v>
      </c>
      <c r="K158" s="22">
        <v>1.042130864189276E-3</v>
      </c>
      <c r="L158" s="22">
        <v>5.0022281481085251E-4</v>
      </c>
      <c r="M158" s="22">
        <v>4.8138298129247893E-2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34.139208221870064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0.35198677891377156</v>
      </c>
      <c r="F163" s="23">
        <v>0.13513</v>
      </c>
      <c r="G163" s="23">
        <v>1.0269879999999999E-2</v>
      </c>
      <c r="H163" s="23">
        <v>1.162118E-2</v>
      </c>
      <c r="I163" s="23">
        <v>1.4501035069833232</v>
      </c>
      <c r="J163" s="23">
        <v>1.7723487307573953</v>
      </c>
      <c r="K163" s="23">
        <v>2.7390844020796106</v>
      </c>
      <c r="L163" s="23">
        <v>0.1305093156284991</v>
      </c>
      <c r="M163" s="23">
        <v>12.554195114591185</v>
      </c>
      <c r="N163" s="23" t="s">
        <v>393</v>
      </c>
      <c r="O163" s="23" t="s">
        <v>393</v>
      </c>
      <c r="P163" s="23" t="s">
        <v>393</v>
      </c>
      <c r="Q163" s="23" t="s">
        <v>393</v>
      </c>
      <c r="R163" s="23" t="s">
        <v>393</v>
      </c>
      <c r="S163" s="23" t="s">
        <v>393</v>
      </c>
      <c r="T163" s="23" t="s">
        <v>393</v>
      </c>
      <c r="U163" s="23" t="s">
        <v>393</v>
      </c>
      <c r="V163" s="23" t="s">
        <v>393</v>
      </c>
      <c r="W163" s="23">
        <v>0.80561305943517958</v>
      </c>
      <c r="X163" s="23">
        <v>4.8336783566110784E-2</v>
      </c>
      <c r="Y163" s="23">
        <v>6.4449044754814375E-2</v>
      </c>
      <c r="Z163" s="23">
        <v>2.7390844020796105E-2</v>
      </c>
      <c r="AA163" s="23">
        <v>1.8529100367009131E-2</v>
      </c>
      <c r="AB163" s="23">
        <v>0.1587057727087304</v>
      </c>
      <c r="AC163" s="23">
        <v>1.4178789846059161E-2</v>
      </c>
      <c r="AD163" s="23">
        <v>9.6673567132221555E-2</v>
      </c>
      <c r="AE163" s="58"/>
      <c r="AF163" s="23" t="s">
        <v>390</v>
      </c>
      <c r="AG163" s="23" t="s">
        <v>390</v>
      </c>
      <c r="AH163" s="23" t="s">
        <v>390</v>
      </c>
      <c r="AI163" s="23" t="s">
        <v>390</v>
      </c>
      <c r="AJ163" s="23" t="s">
        <v>390</v>
      </c>
      <c r="AK163" s="23">
        <v>161.12261188703593</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386" priority="15" stopIfTrue="1" operator="equal">
      <formula>"NO"</formula>
    </cfRule>
    <cfRule type="cellIs" dxfId="385" priority="16" stopIfTrue="1" operator="equal">
      <formula>"NA"</formula>
    </cfRule>
    <cfRule type="cellIs" dxfId="384" priority="17" stopIfTrue="1" operator="equal">
      <formula>"IE"</formula>
    </cfRule>
    <cfRule type="cellIs" dxfId="383" priority="18" stopIfTrue="1" operator="equal">
      <formula>"NE"</formula>
    </cfRule>
  </conditionalFormatting>
  <conditionalFormatting sqref="AL37:AL38">
    <cfRule type="cellIs" dxfId="382" priority="9" stopIfTrue="1" operator="equal">
      <formula>"NO"</formula>
    </cfRule>
    <cfRule type="cellIs" dxfId="381" priority="10" stopIfTrue="1" operator="equal">
      <formula>"NA"</formula>
    </cfRule>
    <cfRule type="cellIs" dxfId="380" priority="11" stopIfTrue="1" operator="equal">
      <formula>"IE"</formula>
    </cfRule>
    <cfRule type="cellIs" dxfId="379" priority="12" stopIfTrue="1" operator="equal">
      <formula>"NE"</formula>
    </cfRule>
  </conditionalFormatting>
  <conditionalFormatting sqref="E14:AK140">
    <cfRule type="cellIs" dxfId="378" priority="5" stopIfTrue="1" operator="equal">
      <formula>"NO"</formula>
    </cfRule>
    <cfRule type="cellIs" dxfId="377" priority="6" stopIfTrue="1" operator="equal">
      <formula>"NA"</formula>
    </cfRule>
    <cfRule type="cellIs" dxfId="376" priority="7" stopIfTrue="1" operator="equal">
      <formula>"IE"</formula>
    </cfRule>
    <cfRule type="cellIs" dxfId="375" priority="8" stopIfTrue="1" operator="equal">
      <formula>"NE"</formula>
    </cfRule>
  </conditionalFormatting>
  <conditionalFormatting sqref="E157:AD164 E143:AD149 E14:AD141">
    <cfRule type="cellIs" dxfId="374" priority="4" operator="equal">
      <formula>0</formula>
    </cfRule>
  </conditionalFormatting>
  <conditionalFormatting sqref="AF14:AK140">
    <cfRule type="cellIs" dxfId="373" priority="3" operator="equal">
      <formula>0</formula>
    </cfRule>
  </conditionalFormatting>
  <conditionalFormatting sqref="E157:AD164 AF157:AK164 E143:AD149 AF143:AK149">
    <cfRule type="cellIs" dxfId="372" priority="2" operator="equal">
      <formula>0</formula>
    </cfRule>
  </conditionalFormatting>
  <conditionalFormatting sqref="AF37:AK38">
    <cfRule type="cellIs" dxfId="371"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AL170"/>
  <sheetViews>
    <sheetView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2012</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8.9734838529999994</v>
      </c>
      <c r="F14" s="136">
        <v>0.17994042400000002</v>
      </c>
      <c r="G14" s="136">
        <v>39.349060412999997</v>
      </c>
      <c r="H14" s="136" t="s">
        <v>390</v>
      </c>
      <c r="I14" s="136">
        <v>0.46006128600000012</v>
      </c>
      <c r="J14" s="136">
        <v>0.57347092900000007</v>
      </c>
      <c r="K14" s="136">
        <v>0.70158613299999995</v>
      </c>
      <c r="L14" s="136" t="s">
        <v>393</v>
      </c>
      <c r="M14" s="136">
        <v>1.7576779570000001</v>
      </c>
      <c r="N14" s="136">
        <v>0.64754630617758058</v>
      </c>
      <c r="O14" s="136">
        <v>7.7732672440428224E-2</v>
      </c>
      <c r="P14" s="136">
        <v>0.12105171804496537</v>
      </c>
      <c r="Q14" s="136">
        <v>0.57673922844322045</v>
      </c>
      <c r="R14" s="136">
        <v>0.37878009208516417</v>
      </c>
      <c r="S14" s="136">
        <v>0.22681151975033809</v>
      </c>
      <c r="T14" s="136">
        <v>0.59737823211188201</v>
      </c>
      <c r="U14" s="136">
        <v>1.696540572769502</v>
      </c>
      <c r="V14" s="136">
        <v>1.365740972460975</v>
      </c>
      <c r="W14" s="136">
        <v>1.272718866035774</v>
      </c>
      <c r="X14" s="136">
        <v>8.249098291408729E-4</v>
      </c>
      <c r="Y14" s="136">
        <v>2.2466743400962746E-3</v>
      </c>
      <c r="Z14" s="136">
        <v>1.8682347908744277E-3</v>
      </c>
      <c r="AA14" s="136">
        <v>2.0645316995415215E-4</v>
      </c>
      <c r="AB14" s="136">
        <v>5.1462721300657259E-3</v>
      </c>
      <c r="AC14" s="136">
        <v>0.67671349482879994</v>
      </c>
      <c r="AD14" s="136">
        <v>0.9570528198778343</v>
      </c>
      <c r="AE14" s="137"/>
      <c r="AF14" s="138">
        <v>522.43260648</v>
      </c>
      <c r="AG14" s="138">
        <v>44238.331328</v>
      </c>
      <c r="AH14" s="138">
        <v>23100.566065920004</v>
      </c>
      <c r="AI14" s="138">
        <v>3844.9669862400001</v>
      </c>
      <c r="AJ14" s="138">
        <v>1616.0351966000003</v>
      </c>
      <c r="AK14" s="138" t="s">
        <v>385</v>
      </c>
      <c r="AL14" s="147" t="s">
        <v>395</v>
      </c>
    </row>
    <row r="15" spans="1:38" s="1" customFormat="1" ht="26.25" customHeight="1" thickBot="1" x14ac:dyDescent="0.25">
      <c r="A15" s="63" t="s">
        <v>53</v>
      </c>
      <c r="B15" s="63" t="s">
        <v>54</v>
      </c>
      <c r="C15" s="64" t="s">
        <v>55</v>
      </c>
      <c r="D15" s="65"/>
      <c r="E15" s="136">
        <v>1.7081040660000002</v>
      </c>
      <c r="F15" s="136">
        <v>1.1990820129999999</v>
      </c>
      <c r="G15" s="136">
        <v>1.9754257660000001</v>
      </c>
      <c r="H15" s="136">
        <v>5.8604399999999997E-4</v>
      </c>
      <c r="I15" s="136">
        <v>8.1352830000000015E-2</v>
      </c>
      <c r="J15" s="136">
        <v>8.8159976000000015E-2</v>
      </c>
      <c r="K15" s="136">
        <v>8.8569915000000013E-2</v>
      </c>
      <c r="L15" s="136">
        <v>1.4968920720000002E-2</v>
      </c>
      <c r="M15" s="136">
        <v>0.10533701200000001</v>
      </c>
      <c r="N15" s="136">
        <v>4.3307939999999998E-3</v>
      </c>
      <c r="O15" s="136">
        <v>3.3313800000000002E-4</v>
      </c>
      <c r="P15" s="136">
        <v>1.8655728000000003E-4</v>
      </c>
      <c r="Q15" s="136">
        <v>5.3302080000000004E-5</v>
      </c>
      <c r="R15" s="136" t="s">
        <v>392</v>
      </c>
      <c r="S15" s="136" t="s">
        <v>392</v>
      </c>
      <c r="T15" s="136">
        <v>4.6639320000000002E-4</v>
      </c>
      <c r="U15" s="136" t="s">
        <v>392</v>
      </c>
      <c r="V15" s="136" t="s">
        <v>392</v>
      </c>
      <c r="W15" s="136">
        <v>1.165983</v>
      </c>
      <c r="X15" s="136" t="s">
        <v>393</v>
      </c>
      <c r="Y15" s="136" t="s">
        <v>393</v>
      </c>
      <c r="Z15" s="136" t="s">
        <v>393</v>
      </c>
      <c r="AA15" s="136" t="s">
        <v>393</v>
      </c>
      <c r="AB15" s="136">
        <v>6.6627599999999995E-2</v>
      </c>
      <c r="AC15" s="136">
        <v>6.6627600000000002E-3</v>
      </c>
      <c r="AD15" s="136" t="s">
        <v>385</v>
      </c>
      <c r="AE15" s="137"/>
      <c r="AF15" s="138">
        <v>23398.091858693999</v>
      </c>
      <c r="AG15" s="138">
        <v>1483.5664672400001</v>
      </c>
      <c r="AH15" s="138">
        <v>4198.3120129480003</v>
      </c>
      <c r="AI15" s="138" t="s">
        <v>390</v>
      </c>
      <c r="AJ15" s="138">
        <v>14.39864</v>
      </c>
      <c r="AK15" s="138">
        <v>3.3313800000000002</v>
      </c>
      <c r="AL15" s="147" t="s">
        <v>396</v>
      </c>
    </row>
    <row r="16" spans="1:38" s="1" customFormat="1" ht="26.25" customHeight="1" thickBot="1" x14ac:dyDescent="0.25">
      <c r="A16" s="63" t="s">
        <v>53</v>
      </c>
      <c r="B16" s="63" t="s">
        <v>56</v>
      </c>
      <c r="C16" s="64" t="s">
        <v>57</v>
      </c>
      <c r="D16" s="65"/>
      <c r="E16" s="136">
        <v>0.582744916</v>
      </c>
      <c r="F16" s="136">
        <v>0.27400009399999997</v>
      </c>
      <c r="G16" s="136">
        <v>0.21444714099999998</v>
      </c>
      <c r="H16" s="136">
        <v>2.6992329000000002E-2</v>
      </c>
      <c r="I16" s="136">
        <v>0.30022545999999994</v>
      </c>
      <c r="J16" s="136">
        <v>0.50474076400000001</v>
      </c>
      <c r="K16" s="136">
        <v>0.75672409699999998</v>
      </c>
      <c r="L16" s="136">
        <v>0.14410822079999996</v>
      </c>
      <c r="M16" s="136">
        <v>14.985726937999999</v>
      </c>
      <c r="N16" s="136">
        <v>0.17400704193863201</v>
      </c>
      <c r="O16" s="136">
        <v>9.9432595393504023E-3</v>
      </c>
      <c r="P16" s="136">
        <v>0.18643611636282001</v>
      </c>
      <c r="Q16" s="136">
        <v>6.8359909333034E-2</v>
      </c>
      <c r="R16" s="136">
        <v>3.5422862108935797E-2</v>
      </c>
      <c r="S16" s="136">
        <v>0.15536343030235</v>
      </c>
      <c r="T16" s="136">
        <v>3.2315593502888804E-2</v>
      </c>
      <c r="U16" s="136">
        <v>1.8022157915072598E-2</v>
      </c>
      <c r="V16" s="136">
        <v>0.285868711756324</v>
      </c>
      <c r="W16" s="136">
        <v>0.161577967514444</v>
      </c>
      <c r="X16" s="136">
        <v>1.8022157915072599E-3</v>
      </c>
      <c r="Y16" s="136">
        <v>1.8643611636282001E-5</v>
      </c>
      <c r="Z16" s="136">
        <v>6.2145372120939998E-6</v>
      </c>
      <c r="AA16" s="136">
        <v>6.2145372120939998E-6</v>
      </c>
      <c r="AB16" s="136">
        <v>1.8332884775677299E-3</v>
      </c>
      <c r="AC16" s="136" t="s">
        <v>385</v>
      </c>
      <c r="AD16" s="136" t="s">
        <v>385</v>
      </c>
      <c r="AE16" s="137"/>
      <c r="AF16" s="138">
        <v>0.10198858</v>
      </c>
      <c r="AG16" s="138">
        <v>6211.973998554</v>
      </c>
      <c r="AH16" s="138">
        <v>2.46122496</v>
      </c>
      <c r="AI16" s="138" t="s">
        <v>390</v>
      </c>
      <c r="AJ16" s="138" t="s">
        <v>390</v>
      </c>
      <c r="AK16" s="138" t="s">
        <v>385</v>
      </c>
      <c r="AL16" s="147" t="s">
        <v>49</v>
      </c>
    </row>
    <row r="17" spans="1:38" s="2" customFormat="1" ht="26.25" customHeight="1" thickBot="1" x14ac:dyDescent="0.25">
      <c r="A17" s="63" t="s">
        <v>53</v>
      </c>
      <c r="B17" s="63" t="s">
        <v>58</v>
      </c>
      <c r="C17" s="64" t="s">
        <v>59</v>
      </c>
      <c r="D17" s="65"/>
      <c r="E17" s="136">
        <v>3.387198486</v>
      </c>
      <c r="F17" s="136">
        <v>5.7041246999999982E-2</v>
      </c>
      <c r="G17" s="136">
        <v>3.8773749870000001</v>
      </c>
      <c r="H17" s="136" t="s">
        <v>390</v>
      </c>
      <c r="I17" s="136">
        <v>6.4170729999999995E-2</v>
      </c>
      <c r="J17" s="136">
        <v>7.8393918999999992E-2</v>
      </c>
      <c r="K17" s="136">
        <v>9.7935503999999993E-2</v>
      </c>
      <c r="L17" s="136" t="s">
        <v>393</v>
      </c>
      <c r="M17" s="136">
        <v>0.73529299199999998</v>
      </c>
      <c r="N17" s="136">
        <v>1.541982504039993</v>
      </c>
      <c r="O17" s="136">
        <v>2.0724487513809533E-2</v>
      </c>
      <c r="P17" s="136">
        <v>9.8948132092106955E-2</v>
      </c>
      <c r="Q17" s="136">
        <v>4.7515251853828613E-2</v>
      </c>
      <c r="R17" s="136">
        <v>0.1555292754100826</v>
      </c>
      <c r="S17" s="136">
        <v>0.20139899161048103</v>
      </c>
      <c r="T17" s="136">
        <v>0.14977316560925591</v>
      </c>
      <c r="U17" s="136">
        <v>2.1577150430840793E-2</v>
      </c>
      <c r="V17" s="136">
        <v>2.312561805373603</v>
      </c>
      <c r="W17" s="136">
        <v>2.3435104043156323</v>
      </c>
      <c r="X17" s="136">
        <v>0.53428851000935562</v>
      </c>
      <c r="Y17" s="136">
        <v>0.72116925482895866</v>
      </c>
      <c r="Z17" s="136">
        <v>0.28911579338907695</v>
      </c>
      <c r="AA17" s="136">
        <v>0.22898281461524952</v>
      </c>
      <c r="AB17" s="136">
        <v>1.7735563728426409</v>
      </c>
      <c r="AC17" s="136">
        <v>7.1337814793487999E-3</v>
      </c>
      <c r="AD17" s="136">
        <v>1.9560368572407998</v>
      </c>
      <c r="AE17" s="137"/>
      <c r="AF17" s="138">
        <v>17.097739534000002</v>
      </c>
      <c r="AG17" s="138">
        <v>24668.609765652</v>
      </c>
      <c r="AH17" s="138">
        <v>1740.1008384000004</v>
      </c>
      <c r="AI17" s="138" t="s">
        <v>390</v>
      </c>
      <c r="AJ17" s="138" t="s">
        <v>390</v>
      </c>
      <c r="AK17" s="138" t="s">
        <v>385</v>
      </c>
      <c r="AL17" s="147" t="s">
        <v>49</v>
      </c>
    </row>
    <row r="18" spans="1:38" s="2" customFormat="1" ht="26.25" customHeight="1" thickBot="1" x14ac:dyDescent="0.25">
      <c r="A18" s="63" t="s">
        <v>53</v>
      </c>
      <c r="B18" s="63" t="s">
        <v>60</v>
      </c>
      <c r="C18" s="64" t="s">
        <v>61</v>
      </c>
      <c r="D18" s="65"/>
      <c r="E18" s="136">
        <v>3.572502E-3</v>
      </c>
      <c r="F18" s="136">
        <v>2.1135999999999996E-4</v>
      </c>
      <c r="G18" s="136">
        <v>2.1947000000000002E-5</v>
      </c>
      <c r="H18" s="136" t="s">
        <v>390</v>
      </c>
      <c r="I18" s="136">
        <v>1.6722199999999999E-4</v>
      </c>
      <c r="J18" s="136">
        <v>1.7748499999999999E-4</v>
      </c>
      <c r="K18" s="136">
        <v>1.8288699999999999E-4</v>
      </c>
      <c r="L18" s="136" t="s">
        <v>393</v>
      </c>
      <c r="M18" s="136">
        <v>1.4389660000000001E-3</v>
      </c>
      <c r="N18" s="136">
        <v>9.139646292480001E-7</v>
      </c>
      <c r="O18" s="136">
        <v>7.4778924211200015E-8</v>
      </c>
      <c r="P18" s="136">
        <v>4.4867354526720016E-5</v>
      </c>
      <c r="Q18" s="136">
        <v>8.3087693568000025E-6</v>
      </c>
      <c r="R18" s="136">
        <v>1.0801400163840002E-6</v>
      </c>
      <c r="S18" s="136">
        <v>2.1602800327680006E-7</v>
      </c>
      <c r="T18" s="136">
        <v>1.0801400163840002E-6</v>
      </c>
      <c r="U18" s="136">
        <v>4.8190862269440021E-6</v>
      </c>
      <c r="V18" s="136">
        <v>6.0654016304640017E-5</v>
      </c>
      <c r="W18" s="136">
        <v>4.3205600655360008E-5</v>
      </c>
      <c r="X18" s="136">
        <v>5.9823139368960017E-5</v>
      </c>
      <c r="Y18" s="136">
        <v>2.4095431134720004E-4</v>
      </c>
      <c r="Z18" s="136">
        <v>9.1396462924800032E-5</v>
      </c>
      <c r="AA18" s="136">
        <v>8.9734709053440032E-5</v>
      </c>
      <c r="AB18" s="136">
        <v>4.8190862269440013E-4</v>
      </c>
      <c r="AC18" s="136" t="s">
        <v>393</v>
      </c>
      <c r="AD18" s="136" t="s">
        <v>393</v>
      </c>
      <c r="AE18" s="137"/>
      <c r="AF18" s="138" t="s">
        <v>390</v>
      </c>
      <c r="AG18" s="138" t="s">
        <v>390</v>
      </c>
      <c r="AH18" s="138">
        <v>83.08769356800002</v>
      </c>
      <c r="AI18" s="138" t="s">
        <v>390</v>
      </c>
      <c r="AJ18" s="138" t="s">
        <v>390</v>
      </c>
      <c r="AK18" s="138" t="s">
        <v>385</v>
      </c>
      <c r="AL18" s="147" t="s">
        <v>49</v>
      </c>
    </row>
    <row r="19" spans="1:38" s="2" customFormat="1" ht="26.25" customHeight="1" thickBot="1" x14ac:dyDescent="0.25">
      <c r="A19" s="63" t="s">
        <v>53</v>
      </c>
      <c r="B19" s="63" t="s">
        <v>62</v>
      </c>
      <c r="C19" s="64" t="s">
        <v>63</v>
      </c>
      <c r="D19" s="65"/>
      <c r="E19" s="136">
        <v>0.23745620699999997</v>
      </c>
      <c r="F19" s="136">
        <v>4.9749020000000007E-3</v>
      </c>
      <c r="G19" s="136">
        <v>1.1890394E-2</v>
      </c>
      <c r="H19" s="136" t="s">
        <v>390</v>
      </c>
      <c r="I19" s="136">
        <v>1.2024119000000002E-2</v>
      </c>
      <c r="J19" s="136">
        <v>1.2973065000000001E-2</v>
      </c>
      <c r="K19" s="136">
        <v>1.6230694E-2</v>
      </c>
      <c r="L19" s="136" t="s">
        <v>393</v>
      </c>
      <c r="M19" s="136">
        <v>6.6656652999999996E-2</v>
      </c>
      <c r="N19" s="136">
        <v>9.2800413775334413E-3</v>
      </c>
      <c r="O19" s="136">
        <v>1.2975740478784802E-3</v>
      </c>
      <c r="P19" s="136">
        <v>2.750584338584721E-3</v>
      </c>
      <c r="Q19" s="136">
        <v>5.5602917678008003E-4</v>
      </c>
      <c r="R19" s="136">
        <v>1.4210888371456799E-3</v>
      </c>
      <c r="S19" s="136">
        <v>4.2741062073361596E-4</v>
      </c>
      <c r="T19" s="136">
        <v>9.9373139725756829E-4</v>
      </c>
      <c r="U19" s="136">
        <v>2.9155181252663997E-4</v>
      </c>
      <c r="V19" s="136">
        <v>3.3143383752404797E-2</v>
      </c>
      <c r="W19" s="136">
        <v>1.9263011348378298</v>
      </c>
      <c r="X19" s="136">
        <v>3.9342948822395996E-3</v>
      </c>
      <c r="Y19" s="136">
        <v>1.3933213639773999E-2</v>
      </c>
      <c r="Z19" s="136">
        <v>5.2299954056371995E-3</v>
      </c>
      <c r="AA19" s="136">
        <v>5.0627590579508004E-3</v>
      </c>
      <c r="AB19" s="136">
        <v>0.13772942298560162</v>
      </c>
      <c r="AC19" s="136">
        <v>1.124343731737E-2</v>
      </c>
      <c r="AD19" s="136">
        <v>7.3516502559999996E-4</v>
      </c>
      <c r="AE19" s="137"/>
      <c r="AF19" s="138">
        <v>14.030162935999998</v>
      </c>
      <c r="AG19" s="138">
        <v>4.3044635000000007</v>
      </c>
      <c r="AH19" s="138">
        <v>4372.33415616</v>
      </c>
      <c r="AI19" s="138">
        <v>74.133589999999998</v>
      </c>
      <c r="AJ19" s="138">
        <v>78.442992000000004</v>
      </c>
      <c r="AK19" s="138">
        <v>5.4784580000000007</v>
      </c>
      <c r="AL19" s="147" t="s">
        <v>396</v>
      </c>
    </row>
    <row r="20" spans="1:38" s="2" customFormat="1" ht="26.25" customHeight="1" thickBot="1" x14ac:dyDescent="0.25">
      <c r="A20" s="63" t="s">
        <v>53</v>
      </c>
      <c r="B20" s="63" t="s">
        <v>64</v>
      </c>
      <c r="C20" s="64" t="s">
        <v>65</v>
      </c>
      <c r="D20" s="65"/>
      <c r="E20" s="136">
        <v>1.1296026969999997</v>
      </c>
      <c r="F20" s="136">
        <v>7.067350700000001E-2</v>
      </c>
      <c r="G20" s="136">
        <v>0.15034080699999999</v>
      </c>
      <c r="H20" s="136">
        <v>2.9065569999999997E-3</v>
      </c>
      <c r="I20" s="136">
        <v>2.5299990999999997E-2</v>
      </c>
      <c r="J20" s="136">
        <v>2.9231162999999998E-2</v>
      </c>
      <c r="K20" s="136">
        <v>4.8710734000000006E-2</v>
      </c>
      <c r="L20" s="136" t="s">
        <v>393</v>
      </c>
      <c r="M20" s="136">
        <v>1.7745166179999998</v>
      </c>
      <c r="N20" s="136">
        <v>0.56399255171437213</v>
      </c>
      <c r="O20" s="136">
        <v>0.27065580595388339</v>
      </c>
      <c r="P20" s="136">
        <v>1.3537094895575521E-2</v>
      </c>
      <c r="Q20" s="136">
        <v>4.3390120850188008E-3</v>
      </c>
      <c r="R20" s="136">
        <v>0.47903497724021077</v>
      </c>
      <c r="S20" s="136">
        <v>0.12515959301858215</v>
      </c>
      <c r="T20" s="136">
        <v>4.1860344941234751E-2</v>
      </c>
      <c r="U20" s="136">
        <v>1.0623988394208703E-2</v>
      </c>
      <c r="V20" s="136">
        <v>10.663767061026681</v>
      </c>
      <c r="W20" s="136">
        <v>2.0863072548086299</v>
      </c>
      <c r="X20" s="136">
        <v>0.21117253270798736</v>
      </c>
      <c r="Y20" s="136">
        <v>0.34340557450093523</v>
      </c>
      <c r="Z20" s="136">
        <v>0.10802280410431681</v>
      </c>
      <c r="AA20" s="136">
        <v>8.7066683932931044E-2</v>
      </c>
      <c r="AB20" s="136">
        <v>0.74966759524617044</v>
      </c>
      <c r="AC20" s="136">
        <v>0.10409623662960001</v>
      </c>
      <c r="AD20" s="136">
        <v>3.6390938399999996E-3</v>
      </c>
      <c r="AE20" s="137"/>
      <c r="AF20" s="138">
        <v>9.7703000000000012E-2</v>
      </c>
      <c r="AG20" s="138">
        <v>14.059079999999998</v>
      </c>
      <c r="AH20" s="138">
        <v>3274.2287700480001</v>
      </c>
      <c r="AI20" s="138">
        <v>20817.745969240001</v>
      </c>
      <c r="AJ20" s="138" t="s">
        <v>390</v>
      </c>
      <c r="AK20" s="138" t="s">
        <v>385</v>
      </c>
      <c r="AL20" s="147" t="s">
        <v>49</v>
      </c>
    </row>
    <row r="21" spans="1:38" s="2" customFormat="1" ht="26.25" customHeight="1" thickBot="1" x14ac:dyDescent="0.25">
      <c r="A21" s="63" t="s">
        <v>53</v>
      </c>
      <c r="B21" s="63" t="s">
        <v>66</v>
      </c>
      <c r="C21" s="64" t="s">
        <v>67</v>
      </c>
      <c r="D21" s="65"/>
      <c r="E21" s="136">
        <v>0.29920151900000003</v>
      </c>
      <c r="F21" s="136">
        <v>5.7247265000000019E-2</v>
      </c>
      <c r="G21" s="136">
        <v>0.18147897000000002</v>
      </c>
      <c r="H21" s="136">
        <v>3.864344E-3</v>
      </c>
      <c r="I21" s="136">
        <v>1.2740315000000004E-2</v>
      </c>
      <c r="J21" s="136">
        <v>2.0795960000000002E-2</v>
      </c>
      <c r="K21" s="136">
        <v>3.5478029000000001E-2</v>
      </c>
      <c r="L21" s="136" t="s">
        <v>393</v>
      </c>
      <c r="M21" s="136">
        <v>0.28840243800000004</v>
      </c>
      <c r="N21" s="136">
        <v>5.5746235089599153E-2</v>
      </c>
      <c r="O21" s="136">
        <v>7.8629078313674917E-4</v>
      </c>
      <c r="P21" s="136">
        <v>5.2984700802364195E-3</v>
      </c>
      <c r="Q21" s="136">
        <v>2.0347811100462263E-3</v>
      </c>
      <c r="R21" s="136">
        <v>5.7183959357558194E-3</v>
      </c>
      <c r="S21" s="136">
        <v>7.2938774521811639E-3</v>
      </c>
      <c r="T21" s="136">
        <v>5.4510694204308206E-3</v>
      </c>
      <c r="U21" s="136">
        <v>9.6645285359327107E-4</v>
      </c>
      <c r="V21" s="136">
        <v>8.7498871022207561E-2</v>
      </c>
      <c r="W21" s="136">
        <v>8.6507195477482771E-2</v>
      </c>
      <c r="X21" s="136">
        <v>2.1626937139524228E-2</v>
      </c>
      <c r="Y21" s="136">
        <v>3.5498776551238551E-2</v>
      </c>
      <c r="Z21" s="136">
        <v>1.3979130157290484E-2</v>
      </c>
      <c r="AA21" s="136">
        <v>1.1740586469273839E-2</v>
      </c>
      <c r="AB21" s="136">
        <v>8.2845430317327107E-2</v>
      </c>
      <c r="AC21" s="136">
        <v>2.71081478075E-4</v>
      </c>
      <c r="AD21" s="136">
        <v>7.0575939012212013E-2</v>
      </c>
      <c r="AE21" s="137"/>
      <c r="AF21" s="138">
        <v>12.947699610260493</v>
      </c>
      <c r="AG21" s="138">
        <v>415.15161625000002</v>
      </c>
      <c r="AH21" s="138">
        <v>3717.1490872319982</v>
      </c>
      <c r="AI21" s="138">
        <v>17.437561690000003</v>
      </c>
      <c r="AJ21" s="138" t="s">
        <v>390</v>
      </c>
      <c r="AK21" s="138" t="s">
        <v>385</v>
      </c>
      <c r="AL21" s="147" t="s">
        <v>49</v>
      </c>
    </row>
    <row r="22" spans="1:38" s="2" customFormat="1" ht="26.25" customHeight="1" thickBot="1" x14ac:dyDescent="0.25">
      <c r="A22" s="63" t="s">
        <v>53</v>
      </c>
      <c r="B22" s="67" t="s">
        <v>68</v>
      </c>
      <c r="C22" s="64" t="s">
        <v>69</v>
      </c>
      <c r="D22" s="65"/>
      <c r="E22" s="136">
        <v>4.2019487959999999</v>
      </c>
      <c r="F22" s="136">
        <v>0.15204101800000003</v>
      </c>
      <c r="G22" s="136">
        <v>0.42898297999999996</v>
      </c>
      <c r="H22" s="136">
        <v>1.0000000000000001E-7</v>
      </c>
      <c r="I22" s="136">
        <v>3.0314750000000014E-3</v>
      </c>
      <c r="J22" s="136">
        <v>3.9501790000000016E-3</v>
      </c>
      <c r="K22" s="136">
        <v>7.3500990000000006E-3</v>
      </c>
      <c r="L22" s="136" t="s">
        <v>393</v>
      </c>
      <c r="M22" s="136">
        <v>9.3927642470000006</v>
      </c>
      <c r="N22" s="136">
        <v>0.22187045120000004</v>
      </c>
      <c r="O22" s="136">
        <v>1.80482444E-2</v>
      </c>
      <c r="P22" s="136">
        <v>0.10476192378400002</v>
      </c>
      <c r="Q22" s="136">
        <v>5.6508490724000007E-2</v>
      </c>
      <c r="R22" s="136">
        <v>8.7170961000000005E-2</v>
      </c>
      <c r="S22" s="136">
        <v>0.1375600287</v>
      </c>
      <c r="T22" s="136">
        <v>0.10563491596000002</v>
      </c>
      <c r="U22" s="136">
        <v>5.3790861300000006E-2</v>
      </c>
      <c r="V22" s="136">
        <v>0.90147530400000009</v>
      </c>
      <c r="W22" s="136">
        <v>3.6461844960999996</v>
      </c>
      <c r="X22" s="136">
        <v>1.3819786500000001E-5</v>
      </c>
      <c r="Y22" s="136">
        <v>5.9531387999999994E-4</v>
      </c>
      <c r="Z22" s="136">
        <v>1.6371131700000001E-4</v>
      </c>
      <c r="AA22" s="136">
        <v>9.1423203000000011E-5</v>
      </c>
      <c r="AB22" s="136">
        <v>1.0721234665E-3</v>
      </c>
      <c r="AC22" s="136">
        <v>9.8009421280000012E-3</v>
      </c>
      <c r="AD22" s="136">
        <v>0.21899046300000002</v>
      </c>
      <c r="AE22" s="137"/>
      <c r="AF22" s="138">
        <v>88.977038744854696</v>
      </c>
      <c r="AG22" s="138">
        <v>6057.4099638720018</v>
      </c>
      <c r="AH22" s="138">
        <v>3663.3150335999999</v>
      </c>
      <c r="AI22" s="138">
        <v>1581.2806552929999</v>
      </c>
      <c r="AJ22" s="138">
        <v>2711.1545702399994</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1.106335823</v>
      </c>
      <c r="F24" s="136">
        <v>4.840288787999997</v>
      </c>
      <c r="G24" s="136">
        <v>0.21181246599999998</v>
      </c>
      <c r="H24" s="136">
        <v>7.4229170000000002E-3</v>
      </c>
      <c r="I24" s="136">
        <v>0.152875545</v>
      </c>
      <c r="J24" s="136">
        <v>0.20059896099999999</v>
      </c>
      <c r="K24" s="136">
        <v>0.28371194199999994</v>
      </c>
      <c r="L24" s="136" t="s">
        <v>393</v>
      </c>
      <c r="M24" s="136">
        <v>1.7745166179999998</v>
      </c>
      <c r="N24" s="136">
        <v>0.19502119202543394</v>
      </c>
      <c r="O24" s="136">
        <v>8.3192519625923098E-2</v>
      </c>
      <c r="P24" s="136">
        <v>9.0763187786287256E-3</v>
      </c>
      <c r="Q24" s="136">
        <v>2.6633764536169655E-3</v>
      </c>
      <c r="R24" s="136">
        <v>0.14904932825614903</v>
      </c>
      <c r="S24" s="136">
        <v>4.1272075947449478E-2</v>
      </c>
      <c r="T24" s="136">
        <v>1.5062813809744318E-2</v>
      </c>
      <c r="U24" s="136">
        <v>3.9512168103727346E-3</v>
      </c>
      <c r="V24" s="136">
        <v>3.3068591698089178</v>
      </c>
      <c r="W24" s="136">
        <v>0.67620664797413577</v>
      </c>
      <c r="X24" s="136">
        <v>7.7227493718777754E-2</v>
      </c>
      <c r="Y24" s="136">
        <v>0.13590118242490254</v>
      </c>
      <c r="Z24" s="136">
        <v>4.4541343378453918E-2</v>
      </c>
      <c r="AA24" s="136">
        <v>3.7106540539701603E-2</v>
      </c>
      <c r="AB24" s="136">
        <v>0.29477656006183578</v>
      </c>
      <c r="AC24" s="136">
        <v>3.1981917409902562E-2</v>
      </c>
      <c r="AD24" s="136">
        <v>2.9302006478983098E-2</v>
      </c>
      <c r="AE24" s="137"/>
      <c r="AF24" s="138">
        <v>225.83813363231147</v>
      </c>
      <c r="AG24" s="138">
        <v>250.280759434</v>
      </c>
      <c r="AH24" s="138">
        <v>7462.8810676640096</v>
      </c>
      <c r="AI24" s="138">
        <v>6396.8445138849129</v>
      </c>
      <c r="AJ24" s="138" t="s">
        <v>390</v>
      </c>
      <c r="AK24" s="138">
        <v>5.4784580000000007</v>
      </c>
      <c r="AL24" s="147" t="s">
        <v>396</v>
      </c>
    </row>
    <row r="25" spans="1:38" s="2" customFormat="1" ht="26.25" customHeight="1" thickBot="1" x14ac:dyDescent="0.25">
      <c r="A25" s="63" t="s">
        <v>73</v>
      </c>
      <c r="B25" s="67" t="s">
        <v>74</v>
      </c>
      <c r="C25" s="69" t="s">
        <v>75</v>
      </c>
      <c r="D25" s="65"/>
      <c r="E25" s="136">
        <v>7.2210280825040385E-2</v>
      </c>
      <c r="F25" s="136">
        <v>1.0149988588944244E-3</v>
      </c>
      <c r="G25" s="136">
        <v>4.5733301209509979E-3</v>
      </c>
      <c r="H25" s="136" t="s">
        <v>393</v>
      </c>
      <c r="I25" s="136">
        <v>7.4026061968510159E-4</v>
      </c>
      <c r="J25" s="136">
        <v>7.4026061968510159E-4</v>
      </c>
      <c r="K25" s="136">
        <v>7.4026061968510159E-4</v>
      </c>
      <c r="L25" s="136">
        <v>3.5532509744884877E-4</v>
      </c>
      <c r="M25" s="136">
        <v>5.6355564813710859E-2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235.74342951953966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3.1632191495151998E-3</v>
      </c>
      <c r="F26" s="136">
        <v>1.6981215591989012E-4</v>
      </c>
      <c r="G26" s="136">
        <v>2.81405759318E-4</v>
      </c>
      <c r="H26" s="136" t="s">
        <v>393</v>
      </c>
      <c r="I26" s="136">
        <v>1.7127722627421389E-4</v>
      </c>
      <c r="J26" s="136">
        <v>1.7127722627421389E-4</v>
      </c>
      <c r="K26" s="136">
        <v>1.7127722627421389E-4</v>
      </c>
      <c r="L26" s="136">
        <v>8.221306861162267E-5</v>
      </c>
      <c r="M26" s="136">
        <v>1.266006286884944E-2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14.504709903345999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9.5772596655171451</v>
      </c>
      <c r="F27" s="136">
        <v>4.8039247248855137</v>
      </c>
      <c r="G27" s="136">
        <v>1.478162140377836E-2</v>
      </c>
      <c r="H27" s="136">
        <v>0.37919746603546478</v>
      </c>
      <c r="I27" s="136">
        <v>0.56558399865017916</v>
      </c>
      <c r="J27" s="136">
        <v>0.56558399865017916</v>
      </c>
      <c r="K27" s="136">
        <v>0.56558399865017916</v>
      </c>
      <c r="L27" s="136">
        <v>0.41250751371925531</v>
      </c>
      <c r="M27" s="136">
        <v>48.225344651991421</v>
      </c>
      <c r="N27" s="136">
        <v>1.1394066290126557E-3</v>
      </c>
      <c r="O27" s="136">
        <v>1.3497504067705877E-4</v>
      </c>
      <c r="P27" s="136">
        <v>7.7341112568328554E-3</v>
      </c>
      <c r="Q27" s="136">
        <v>2.1736413691463455E-4</v>
      </c>
      <c r="R27" s="136">
        <v>8.3794503053632001E-3</v>
      </c>
      <c r="S27" s="136">
        <v>5.7639268047593104E-3</v>
      </c>
      <c r="T27" s="136">
        <v>1.32868932930048E-3</v>
      </c>
      <c r="U27" s="136">
        <v>1.6477819247515151E-4</v>
      </c>
      <c r="V27" s="136">
        <v>2.8082496312342792E-2</v>
      </c>
      <c r="W27" s="136">
        <v>0.62182269999999995</v>
      </c>
      <c r="X27" s="136">
        <v>1.9489038099999998E-2</v>
      </c>
      <c r="Y27" s="136">
        <v>2.21449757319E-2</v>
      </c>
      <c r="Z27" s="136">
        <v>1.6881008357500001E-2</v>
      </c>
      <c r="AA27" s="136">
        <v>1.9300323945300003E-2</v>
      </c>
      <c r="AB27" s="136">
        <v>7.7815346134699995E-2</v>
      </c>
      <c r="AC27" s="136">
        <v>5.9304850000000005E-4</v>
      </c>
      <c r="AD27" s="136">
        <v>1.15499E-4</v>
      </c>
      <c r="AE27" s="137"/>
      <c r="AF27" s="138">
        <v>47572.352026042099</v>
      </c>
      <c r="AG27" s="138" t="s">
        <v>385</v>
      </c>
      <c r="AH27" s="138">
        <v>7.6831753143999997</v>
      </c>
      <c r="AI27" s="138">
        <v>1867.4334516601</v>
      </c>
      <c r="AJ27" s="138" t="s">
        <v>385</v>
      </c>
      <c r="AK27" s="138" t="s">
        <v>385</v>
      </c>
      <c r="AL27" s="147" t="s">
        <v>49</v>
      </c>
    </row>
    <row r="28" spans="1:38" s="2" customFormat="1" ht="26.25" customHeight="1" thickBot="1" x14ac:dyDescent="0.25">
      <c r="A28" s="63" t="s">
        <v>78</v>
      </c>
      <c r="B28" s="63" t="s">
        <v>81</v>
      </c>
      <c r="C28" s="64" t="s">
        <v>82</v>
      </c>
      <c r="D28" s="65"/>
      <c r="E28" s="136">
        <v>4.763834361048934</v>
      </c>
      <c r="F28" s="136">
        <v>0.39871357517056422</v>
      </c>
      <c r="G28" s="136">
        <v>4.8103925921514114E-3</v>
      </c>
      <c r="H28" s="136">
        <v>2.1565329783182593E-2</v>
      </c>
      <c r="I28" s="136">
        <v>0.2625321201851113</v>
      </c>
      <c r="J28" s="136">
        <v>0.2625321201851113</v>
      </c>
      <c r="K28" s="136">
        <v>0.2625321201851113</v>
      </c>
      <c r="L28" s="136">
        <v>0.18665380118903038</v>
      </c>
      <c r="M28" s="136">
        <v>3.477167257059286</v>
      </c>
      <c r="N28" s="136">
        <v>2.2310870293568768E-4</v>
      </c>
      <c r="O28" s="136">
        <v>2.3921135062205645E-5</v>
      </c>
      <c r="P28" s="136">
        <v>2.0324325763947755E-3</v>
      </c>
      <c r="Q28" s="136">
        <v>4.3816608202819104E-5</v>
      </c>
      <c r="R28" s="136">
        <v>2.9514846082939264E-3</v>
      </c>
      <c r="S28" s="136">
        <v>1.9903132654400745E-3</v>
      </c>
      <c r="T28" s="136">
        <v>1.5606946907270518E-4</v>
      </c>
      <c r="U28" s="136">
        <v>3.979094628122693E-5</v>
      </c>
      <c r="V28" s="136">
        <v>7.041600472973082E-3</v>
      </c>
      <c r="W28" s="136">
        <v>0.1363827</v>
      </c>
      <c r="X28" s="136">
        <v>6.4171530101999998E-3</v>
      </c>
      <c r="Y28" s="136">
        <v>7.2012941345000001E-3</v>
      </c>
      <c r="Z28" s="136">
        <v>5.6310729731000007E-3</v>
      </c>
      <c r="AA28" s="136">
        <v>6.0260592748999997E-3</v>
      </c>
      <c r="AB28" s="136">
        <v>2.52755793927E-2</v>
      </c>
      <c r="AC28" s="136">
        <v>1.210197E-4</v>
      </c>
      <c r="AD28" s="136">
        <v>2.5145899999999999E-5</v>
      </c>
      <c r="AE28" s="137"/>
      <c r="AF28" s="138">
        <v>14500.3684955566</v>
      </c>
      <c r="AG28" s="138" t="s">
        <v>385</v>
      </c>
      <c r="AH28" s="138" t="s">
        <v>393</v>
      </c>
      <c r="AI28" s="138">
        <v>695.80216720680005</v>
      </c>
      <c r="AJ28" s="138" t="s">
        <v>385</v>
      </c>
      <c r="AK28" s="138" t="s">
        <v>385</v>
      </c>
      <c r="AL28" s="147" t="s">
        <v>49</v>
      </c>
    </row>
    <row r="29" spans="1:38" s="2" customFormat="1" ht="26.25" customHeight="1" thickBot="1" x14ac:dyDescent="0.25">
      <c r="A29" s="63" t="s">
        <v>78</v>
      </c>
      <c r="B29" s="63" t="s">
        <v>83</v>
      </c>
      <c r="C29" s="64" t="s">
        <v>84</v>
      </c>
      <c r="D29" s="65"/>
      <c r="E29" s="136">
        <v>16.593045601512635</v>
      </c>
      <c r="F29" s="136">
        <v>0.74981690706433535</v>
      </c>
      <c r="G29" s="136">
        <v>8.4961753036685694E-3</v>
      </c>
      <c r="H29" s="136">
        <v>1.6911071658364484E-2</v>
      </c>
      <c r="I29" s="136">
        <v>0.38248380716690838</v>
      </c>
      <c r="J29" s="136">
        <v>0.38248380716690838</v>
      </c>
      <c r="K29" s="136">
        <v>0.38248380716690838</v>
      </c>
      <c r="L29" s="136">
        <v>0.24005460404129031</v>
      </c>
      <c r="M29" s="136">
        <v>4.2489214261905408</v>
      </c>
      <c r="N29" s="136">
        <v>3.1392028302410288E-4</v>
      </c>
      <c r="O29" s="136">
        <v>3.1395571077513749E-5</v>
      </c>
      <c r="P29" s="136">
        <v>3.3268234169966208E-3</v>
      </c>
      <c r="Q29" s="136">
        <v>6.2782285217268826E-5</v>
      </c>
      <c r="R29" s="136">
        <v>5.3347937114181839E-3</v>
      </c>
      <c r="S29" s="136">
        <v>3.5774742832267253E-3</v>
      </c>
      <c r="T29" s="136">
        <v>1.2571513837643521E-4</v>
      </c>
      <c r="U29" s="136">
        <v>6.277342827951014E-5</v>
      </c>
      <c r="V29" s="136">
        <v>1.1298951382179059E-2</v>
      </c>
      <c r="W29" s="136">
        <v>0.1831962</v>
      </c>
      <c r="X29" s="136">
        <v>3.0419948985000002E-3</v>
      </c>
      <c r="Y29" s="136">
        <v>1.8420969106299999E-2</v>
      </c>
      <c r="Z29" s="136">
        <v>2.0584165477799999E-2</v>
      </c>
      <c r="AA29" s="136">
        <v>4.7319920638999998E-3</v>
      </c>
      <c r="AB29" s="136">
        <v>4.6779121546499998E-2</v>
      </c>
      <c r="AC29" s="136">
        <v>1.3989039999999999E-4</v>
      </c>
      <c r="AD29" s="136">
        <v>3.09006E-5</v>
      </c>
      <c r="AE29" s="137"/>
      <c r="AF29" s="138">
        <v>25335.656984026999</v>
      </c>
      <c r="AG29" s="138" t="s">
        <v>385</v>
      </c>
      <c r="AH29" s="138">
        <v>309.03059873040002</v>
      </c>
      <c r="AI29" s="138">
        <v>1277.0247072136001</v>
      </c>
      <c r="AJ29" s="138" t="s">
        <v>385</v>
      </c>
      <c r="AK29" s="138" t="s">
        <v>385</v>
      </c>
      <c r="AL29" s="147" t="s">
        <v>49</v>
      </c>
    </row>
    <row r="30" spans="1:38" s="2" customFormat="1" ht="26.25" customHeight="1" thickBot="1" x14ac:dyDescent="0.25">
      <c r="A30" s="63" t="s">
        <v>78</v>
      </c>
      <c r="B30" s="63" t="s">
        <v>85</v>
      </c>
      <c r="C30" s="64" t="s">
        <v>86</v>
      </c>
      <c r="D30" s="65"/>
      <c r="E30" s="136">
        <v>1.1550487241827742E-2</v>
      </c>
      <c r="F30" s="136">
        <v>7.9143806363373342E-2</v>
      </c>
      <c r="G30" s="136">
        <v>1.6507098745929472E-4</v>
      </c>
      <c r="H30" s="136">
        <v>2.4465208131710771E-4</v>
      </c>
      <c r="I30" s="136">
        <v>2.0522042840290648E-3</v>
      </c>
      <c r="J30" s="136">
        <v>2.0522042840290648E-3</v>
      </c>
      <c r="K30" s="136">
        <v>2.0522042840290648E-3</v>
      </c>
      <c r="L30" s="136">
        <v>3.4104897199779875E-4</v>
      </c>
      <c r="M30" s="136">
        <v>0.34216972655296241</v>
      </c>
      <c r="N30" s="136">
        <v>8.3332768615102816E-6</v>
      </c>
      <c r="O30" s="136">
        <v>2.334711656757819E-6</v>
      </c>
      <c r="P30" s="136">
        <v>3.978080361344463E-5</v>
      </c>
      <c r="Q30" s="136">
        <v>2.9273776855504913E-6</v>
      </c>
      <c r="R30" s="136">
        <v>2.9292302619731046E-5</v>
      </c>
      <c r="S30" s="136">
        <v>2.0923073299807877E-5</v>
      </c>
      <c r="T30" s="136">
        <v>1.1045214564093399E-5</v>
      </c>
      <c r="U30" s="136">
        <v>1.4726769573784631E-6</v>
      </c>
      <c r="V30" s="136">
        <v>2.7158588461588862E-2</v>
      </c>
      <c r="W30" s="136">
        <v>1.6063000000000002E-3</v>
      </c>
      <c r="X30" s="136">
        <v>3.7614103799999997E-5</v>
      </c>
      <c r="Y30" s="136">
        <v>4.4630114700000004E-5</v>
      </c>
      <c r="Z30" s="136">
        <v>2.99488641E-5</v>
      </c>
      <c r="AA30" s="136">
        <v>4.8871130800000002E-5</v>
      </c>
      <c r="AB30" s="136">
        <v>1.610642134E-4</v>
      </c>
      <c r="AC30" s="136">
        <v>1.6058999999999999E-6</v>
      </c>
      <c r="AD30" s="136">
        <v>4.9279999999999997E-7</v>
      </c>
      <c r="AE30" s="137"/>
      <c r="AF30" s="138">
        <v>191.11522143049999</v>
      </c>
      <c r="AG30" s="138" t="s">
        <v>385</v>
      </c>
      <c r="AH30" s="138" t="s">
        <v>393</v>
      </c>
      <c r="AI30" s="138">
        <v>5.6579330052000003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1.965874654594119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0.2917277843362529</v>
      </c>
      <c r="J32" s="136">
        <v>0.54111364750396129</v>
      </c>
      <c r="K32" s="136">
        <v>0.71559666369873154</v>
      </c>
      <c r="L32" s="136" t="s">
        <v>385</v>
      </c>
      <c r="M32" s="136" t="s">
        <v>393</v>
      </c>
      <c r="N32" s="136">
        <v>0.72759516949386549</v>
      </c>
      <c r="O32" s="136">
        <v>3.4012501837815245E-3</v>
      </c>
      <c r="P32" s="136">
        <v>2.3111575103360517E-6</v>
      </c>
      <c r="Q32" s="136">
        <v>2.3111575103360509E-12</v>
      </c>
      <c r="R32" s="136">
        <v>0.26927715602290236</v>
      </c>
      <c r="S32" s="136">
        <v>5.893175404667681</v>
      </c>
      <c r="T32" s="136">
        <v>4.2799016875262844E-2</v>
      </c>
      <c r="U32" s="136">
        <v>5.8345556867250544E-3</v>
      </c>
      <c r="V32" s="136">
        <v>2.311157510336054</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25580.239274520201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0.15895808625752736</v>
      </c>
      <c r="J33" s="136">
        <v>0.29436682640282796</v>
      </c>
      <c r="K33" s="136">
        <v>0.58873365280565593</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25580.239274520201</v>
      </c>
      <c r="AL33" s="147" t="s">
        <v>382</v>
      </c>
    </row>
    <row r="34" spans="1:38" s="2" customFormat="1" ht="26.25" customHeight="1" thickBot="1" x14ac:dyDescent="0.25">
      <c r="A34" s="63" t="s">
        <v>70</v>
      </c>
      <c r="B34" s="63" t="s">
        <v>93</v>
      </c>
      <c r="C34" s="64" t="s">
        <v>94</v>
      </c>
      <c r="D34" s="65"/>
      <c r="E34" s="136">
        <v>1.1791160069975997</v>
      </c>
      <c r="F34" s="136">
        <v>0.10463529451409999</v>
      </c>
      <c r="G34" s="136">
        <v>4.5004427747999994E-4</v>
      </c>
      <c r="H34" s="136">
        <v>1.5751549711799998E-4</v>
      </c>
      <c r="I34" s="136">
        <v>3.0828033007380001E-2</v>
      </c>
      <c r="J34" s="136">
        <v>3.2403187978559997E-2</v>
      </c>
      <c r="K34" s="136">
        <v>3.4203365088479994E-2</v>
      </c>
      <c r="L34" s="136">
        <v>2.0038221454797001E-2</v>
      </c>
      <c r="M34" s="136">
        <v>0.24077368845179994</v>
      </c>
      <c r="N34" s="136" t="s">
        <v>393</v>
      </c>
      <c r="O34" s="136">
        <v>2.2502213873999997E-4</v>
      </c>
      <c r="P34" s="136" t="s">
        <v>393</v>
      </c>
      <c r="Q34" s="136" t="s">
        <v>393</v>
      </c>
      <c r="R34" s="136">
        <v>1.1251106936999999E-3</v>
      </c>
      <c r="S34" s="136">
        <v>3.8253763585799995E-2</v>
      </c>
      <c r="T34" s="136">
        <v>1.5751549711799998E-3</v>
      </c>
      <c r="U34" s="136">
        <v>2.2502213873999997E-4</v>
      </c>
      <c r="V34" s="136">
        <v>2.2502213873999997E-2</v>
      </c>
      <c r="W34" s="136">
        <v>2.2502213873999998E-3</v>
      </c>
      <c r="X34" s="136">
        <v>6.7506641621999997E-4</v>
      </c>
      <c r="Y34" s="136">
        <v>1.1251106936999999E-3</v>
      </c>
      <c r="Z34" s="136">
        <v>8.3708235611280006E-7</v>
      </c>
      <c r="AA34" s="136">
        <v>1.9351903931639998E-7</v>
      </c>
      <c r="AB34" s="136">
        <v>1.8012077113154291E-3</v>
      </c>
      <c r="AC34" s="136">
        <v>1.8001771099199998E-4</v>
      </c>
      <c r="AD34" s="136">
        <v>0.22502213873999996</v>
      </c>
      <c r="AE34" s="137"/>
      <c r="AF34" s="138">
        <v>897.23738146212997</v>
      </c>
      <c r="AG34" s="138" t="s">
        <v>385</v>
      </c>
      <c r="AH34" s="138" t="s">
        <v>385</v>
      </c>
      <c r="AI34" s="138">
        <v>46.389528442306769</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0.258964972864</v>
      </c>
      <c r="F36" s="136">
        <v>8.8172184960000014E-3</v>
      </c>
      <c r="G36" s="136">
        <v>6.5312729600000008E-2</v>
      </c>
      <c r="H36" s="136">
        <v>2.2859455360000001E-5</v>
      </c>
      <c r="I36" s="136">
        <v>1.8287564287999998E-2</v>
      </c>
      <c r="J36" s="136">
        <v>2.0246946176000001E-2</v>
      </c>
      <c r="K36" s="136">
        <v>2.0246946176000001E-2</v>
      </c>
      <c r="L36" s="136">
        <v>2.42963354112E-3</v>
      </c>
      <c r="M36" s="136">
        <v>2.4165709952E-2</v>
      </c>
      <c r="N36" s="136">
        <v>5.8781456640000002E-4</v>
      </c>
      <c r="O36" s="136">
        <v>6.5312729599999991E-5</v>
      </c>
      <c r="P36" s="136">
        <v>6.5312729599999991E-5</v>
      </c>
      <c r="Q36" s="136">
        <v>2.2206328064000003E-3</v>
      </c>
      <c r="R36" s="136">
        <v>2.3512582656000001E-3</v>
      </c>
      <c r="S36" s="136">
        <v>4.0820456000000005E-3</v>
      </c>
      <c r="T36" s="136">
        <v>0.10450036736</v>
      </c>
      <c r="U36" s="136">
        <v>6.8578366080000004E-4</v>
      </c>
      <c r="V36" s="136">
        <v>3.918763776E-3</v>
      </c>
      <c r="W36" s="136">
        <v>1.5348491455999998E-4</v>
      </c>
      <c r="X36" s="136">
        <v>9.7969094400000007E-5</v>
      </c>
      <c r="Y36" s="136">
        <v>1.6328182400000003E-4</v>
      </c>
      <c r="Z36" s="136">
        <v>1.2148167705600002E-7</v>
      </c>
      <c r="AA36" s="136">
        <v>2.8084473728000003E-8</v>
      </c>
      <c r="AB36" s="136">
        <v>2.61400484550784E-4</v>
      </c>
      <c r="AC36" s="136">
        <v>4.5718910720000006E-4</v>
      </c>
      <c r="AD36" s="136">
        <v>1.8614127936E-3</v>
      </c>
      <c r="AE36" s="137"/>
      <c r="AF36" s="138">
        <v>137.82945327488</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0.68864390100000006</v>
      </c>
      <c r="F37" s="136">
        <v>0.13176641700000002</v>
      </c>
      <c r="G37" s="136">
        <v>1.2034E-5</v>
      </c>
      <c r="H37" s="136" t="s">
        <v>385</v>
      </c>
      <c r="I37" s="136">
        <v>1.7181999999999999E-5</v>
      </c>
      <c r="J37" s="136">
        <v>1.7181999999999999E-5</v>
      </c>
      <c r="K37" s="136">
        <v>1.7181999999999999E-5</v>
      </c>
      <c r="L37" s="136" t="s">
        <v>393</v>
      </c>
      <c r="M37" s="136">
        <v>8.2257740999999995E-2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7297.1992281599996</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2.3287945699999999</v>
      </c>
      <c r="F39" s="136">
        <v>1.2330080720000047</v>
      </c>
      <c r="G39" s="136">
        <v>0.43476661599999999</v>
      </c>
      <c r="H39" s="136" t="s">
        <v>390</v>
      </c>
      <c r="I39" s="136">
        <v>0.29449561100000066</v>
      </c>
      <c r="J39" s="136">
        <v>0.34446023500000067</v>
      </c>
      <c r="K39" s="136">
        <v>0.45862368400000003</v>
      </c>
      <c r="L39" s="136" t="s">
        <v>393</v>
      </c>
      <c r="M39" s="136">
        <v>2.9269585609999997</v>
      </c>
      <c r="N39" s="136">
        <v>0.26321022526438731</v>
      </c>
      <c r="O39" s="136">
        <v>7.910090522892782E-2</v>
      </c>
      <c r="P39" s="136">
        <v>1.2566941764295483E-2</v>
      </c>
      <c r="Q39" s="136">
        <v>7.4793904326905178E-3</v>
      </c>
      <c r="R39" s="136">
        <v>0.14987969498556533</v>
      </c>
      <c r="S39" s="136">
        <v>4.8365324799622397E-2</v>
      </c>
      <c r="T39" s="136">
        <v>2.4525052067951577E-2</v>
      </c>
      <c r="U39" s="136">
        <v>5.0612759588282118E-3</v>
      </c>
      <c r="V39" s="136">
        <v>3.2247505582556735</v>
      </c>
      <c r="W39" s="136">
        <v>0.75684154511682222</v>
      </c>
      <c r="X39" s="136">
        <v>0.10417734438937265</v>
      </c>
      <c r="Y39" s="136">
        <v>0.16443477391893399</v>
      </c>
      <c r="Z39" s="136">
        <v>6.8174542686977452E-2</v>
      </c>
      <c r="AA39" s="136">
        <v>5.83351029921498E-2</v>
      </c>
      <c r="AB39" s="136">
        <v>0.39512176398743387</v>
      </c>
      <c r="AC39" s="136">
        <v>3.0449562207500249E-2</v>
      </c>
      <c r="AD39" s="136">
        <v>0.13486819358575539</v>
      </c>
      <c r="AE39" s="137"/>
      <c r="AF39" s="136">
        <v>87.786851431220015</v>
      </c>
      <c r="AG39" s="136">
        <v>911.24879061269667</v>
      </c>
      <c r="AH39" s="136">
        <v>24388.983772019987</v>
      </c>
      <c r="AI39" s="136">
        <v>6639.9225395439826</v>
      </c>
      <c r="AJ39" s="136" t="s">
        <v>390</v>
      </c>
      <c r="AK39" s="136"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3.7751289033930351</v>
      </c>
      <c r="F41" s="136">
        <v>47.39007217126516</v>
      </c>
      <c r="G41" s="136">
        <v>1.7449762490943928</v>
      </c>
      <c r="H41" s="136">
        <v>2.142968468457827</v>
      </c>
      <c r="I41" s="136">
        <v>20.862753581774722</v>
      </c>
      <c r="J41" s="136">
        <v>21.355093309499544</v>
      </c>
      <c r="K41" s="136">
        <v>22.629955515469852</v>
      </c>
      <c r="L41" s="136">
        <v>2.1003754998132376</v>
      </c>
      <c r="M41" s="136">
        <v>220.39182671281563</v>
      </c>
      <c r="N41" s="136">
        <v>0.4969463193740617</v>
      </c>
      <c r="O41" s="136">
        <v>0.31715987349962743</v>
      </c>
      <c r="P41" s="136">
        <v>7.6291986673429305E-2</v>
      </c>
      <c r="Q41" s="136">
        <v>6.2574756326937389E-2</v>
      </c>
      <c r="R41" s="136">
        <v>1.0033983795171075</v>
      </c>
      <c r="S41" s="136">
        <v>0.26066400931042849</v>
      </c>
      <c r="T41" s="136">
        <v>0.13493988308663724</v>
      </c>
      <c r="U41" s="136">
        <v>5.3260981018695523E-2</v>
      </c>
      <c r="V41" s="136">
        <v>6.1297099498711436</v>
      </c>
      <c r="W41" s="136">
        <v>8.8677634608116076</v>
      </c>
      <c r="X41" s="136">
        <v>5.9609378901383518</v>
      </c>
      <c r="Y41" s="136">
        <v>4.3626192696193975</v>
      </c>
      <c r="Z41" s="136">
        <v>2.3610760718058135</v>
      </c>
      <c r="AA41" s="136">
        <v>3.1506850166847657</v>
      </c>
      <c r="AB41" s="136">
        <v>15.835318248248326</v>
      </c>
      <c r="AC41" s="136">
        <v>2.340477794602509</v>
      </c>
      <c r="AD41" s="136">
        <v>0.10602611149551305</v>
      </c>
      <c r="AE41" s="137"/>
      <c r="AF41" s="138">
        <v>460</v>
      </c>
      <c r="AG41" s="138">
        <v>2921.265881937687</v>
      </c>
      <c r="AH41" s="138">
        <v>47192.117830651296</v>
      </c>
      <c r="AI41" s="138">
        <v>32968.533671269273</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0.112899545</v>
      </c>
      <c r="F43" s="136">
        <v>1.2855783000000004E-2</v>
      </c>
      <c r="G43" s="136">
        <v>2.9171057E-2</v>
      </c>
      <c r="H43" s="136" t="s">
        <v>393</v>
      </c>
      <c r="I43" s="136">
        <v>3.030366E-2</v>
      </c>
      <c r="J43" s="136">
        <v>7.1324401999999995E-2</v>
      </c>
      <c r="K43" s="136">
        <v>0.15430107300000001</v>
      </c>
      <c r="L43" s="136" t="s">
        <v>393</v>
      </c>
      <c r="M43" s="136">
        <v>0.151784214</v>
      </c>
      <c r="N43" s="136">
        <v>4.1889707373705433E-3</v>
      </c>
      <c r="O43" s="136">
        <v>7.7323792352096507E-4</v>
      </c>
      <c r="P43" s="136">
        <v>2.7618394819008607E-4</v>
      </c>
      <c r="Q43" s="136">
        <v>2.4608969678026007E-4</v>
      </c>
      <c r="R43" s="136">
        <v>1.535917262985523E-3</v>
      </c>
      <c r="S43" s="136">
        <v>7.3659427131122048E-4</v>
      </c>
      <c r="T43" s="136">
        <v>6.8924381632875012E-4</v>
      </c>
      <c r="U43" s="136">
        <v>8.8218365512119216E-5</v>
      </c>
      <c r="V43" s="136">
        <v>3.3118585515963757E-2</v>
      </c>
      <c r="W43" s="136">
        <v>1.1494099472968698E-2</v>
      </c>
      <c r="X43" s="136">
        <v>2.6872141274318522E-3</v>
      </c>
      <c r="Y43" s="136">
        <v>4.4461574275225686E-3</v>
      </c>
      <c r="Z43" s="136">
        <v>2.1967152053895883E-3</v>
      </c>
      <c r="AA43" s="136">
        <v>2.0175213265194686E-3</v>
      </c>
      <c r="AB43" s="136">
        <v>1.1347608086863479E-2</v>
      </c>
      <c r="AC43" s="136">
        <v>2.9084971009713206E-4</v>
      </c>
      <c r="AD43" s="136">
        <v>2.3840458496965783E-3</v>
      </c>
      <c r="AE43" s="137"/>
      <c r="AF43" s="138">
        <v>29.398840338684153</v>
      </c>
      <c r="AG43" s="138">
        <v>14.094585700000003</v>
      </c>
      <c r="AH43" s="138">
        <v>1356.9334030080004</v>
      </c>
      <c r="AI43" s="138">
        <v>249.88641522999998</v>
      </c>
      <c r="AJ43" s="138" t="s">
        <v>390</v>
      </c>
      <c r="AK43" s="138" t="s">
        <v>385</v>
      </c>
      <c r="AL43" s="147" t="s">
        <v>49</v>
      </c>
    </row>
    <row r="44" spans="1:38" s="2" customFormat="1" ht="26.25" customHeight="1" thickBot="1" x14ac:dyDescent="0.25">
      <c r="A44" s="63" t="s">
        <v>70</v>
      </c>
      <c r="B44" s="63" t="s">
        <v>111</v>
      </c>
      <c r="C44" s="64" t="s">
        <v>112</v>
      </c>
      <c r="D44" s="65"/>
      <c r="E44" s="136">
        <v>2.4465131831964273</v>
      </c>
      <c r="F44" s="136">
        <v>0.66263206957466791</v>
      </c>
      <c r="G44" s="136">
        <v>1.9062377491450046E-3</v>
      </c>
      <c r="H44" s="136">
        <v>6.6718321220075156E-4</v>
      </c>
      <c r="I44" s="136">
        <v>0.12192773202968735</v>
      </c>
      <c r="J44" s="136">
        <v>0.12192773202968735</v>
      </c>
      <c r="K44" s="136">
        <v>0.12192773202968735</v>
      </c>
      <c r="L44" s="136">
        <v>7.2699142158017607E-2</v>
      </c>
      <c r="M44" s="136">
        <v>19.069144635459512</v>
      </c>
      <c r="N44" s="136" t="s">
        <v>393</v>
      </c>
      <c r="O44" s="136">
        <v>9.5311887457250218E-4</v>
      </c>
      <c r="P44" s="136" t="s">
        <v>385</v>
      </c>
      <c r="Q44" s="136" t="s">
        <v>385</v>
      </c>
      <c r="R44" s="136">
        <v>4.7655943728625114E-3</v>
      </c>
      <c r="S44" s="136">
        <v>0.16203020867732537</v>
      </c>
      <c r="T44" s="136">
        <v>6.671832122007516E-3</v>
      </c>
      <c r="U44" s="136">
        <v>9.5311887457250218E-4</v>
      </c>
      <c r="V44" s="136">
        <v>9.5311887457250222E-2</v>
      </c>
      <c r="W44" s="136" t="s">
        <v>393</v>
      </c>
      <c r="X44" s="136">
        <v>3.0976363423606324E-6</v>
      </c>
      <c r="Y44" s="136">
        <v>4.5273146542193863E-3</v>
      </c>
      <c r="Z44" s="136" t="s">
        <v>393</v>
      </c>
      <c r="AA44" s="136" t="s">
        <v>393</v>
      </c>
      <c r="AB44" s="136" t="s">
        <v>393</v>
      </c>
      <c r="AC44" s="136" t="s">
        <v>393</v>
      </c>
      <c r="AD44" s="136" t="s">
        <v>393</v>
      </c>
      <c r="AE44" s="137"/>
      <c r="AF44" s="138">
        <v>3826.6469005773733</v>
      </c>
      <c r="AG44" s="138" t="s">
        <v>385</v>
      </c>
      <c r="AH44" s="138" t="s">
        <v>385</v>
      </c>
      <c r="AI44" s="138">
        <v>182.95225307879716</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0.36508026500000001</v>
      </c>
      <c r="F46" s="136">
        <v>0.67146846679800087</v>
      </c>
      <c r="G46" s="136">
        <v>0.23441572499999999</v>
      </c>
      <c r="H46" s="136">
        <v>1.337502E-3</v>
      </c>
      <c r="I46" s="136">
        <v>2.4350762000000026E-2</v>
      </c>
      <c r="J46" s="136">
        <v>3.0219239000000023E-2</v>
      </c>
      <c r="K46" s="136">
        <v>5.0999642000000005E-2</v>
      </c>
      <c r="L46" s="136" t="s">
        <v>393</v>
      </c>
      <c r="M46" s="136">
        <v>0.24331555400000002</v>
      </c>
      <c r="N46" s="136">
        <v>4.4238875922495279E-2</v>
      </c>
      <c r="O46" s="136">
        <v>1.8796247567739521E-2</v>
      </c>
      <c r="P46" s="136">
        <v>1.3939991791954002E-3</v>
      </c>
      <c r="Q46" s="136">
        <v>6.7977339774716002E-4</v>
      </c>
      <c r="R46" s="136">
        <v>3.3942440025303972E-2</v>
      </c>
      <c r="S46" s="136">
        <v>9.3598122959469964E-3</v>
      </c>
      <c r="T46" s="136">
        <v>5.5881576846216327E-3</v>
      </c>
      <c r="U46" s="136">
        <v>1.0712624336069556E-3</v>
      </c>
      <c r="V46" s="136">
        <v>0.74923042387720529</v>
      </c>
      <c r="W46" s="136">
        <v>0.15336187815199162</v>
      </c>
      <c r="X46" s="136">
        <v>1.8410258609043783E-2</v>
      </c>
      <c r="Y46" s="136">
        <v>3.7976447406565424E-2</v>
      </c>
      <c r="Z46" s="136">
        <v>1.1464340274336921E-2</v>
      </c>
      <c r="AA46" s="136">
        <v>9.9307751027559212E-3</v>
      </c>
      <c r="AB46" s="136">
        <v>7.7781821392702052E-2</v>
      </c>
      <c r="AC46" s="136">
        <v>7.2265130415647008E-3</v>
      </c>
      <c r="AD46" s="136">
        <v>6.5484991478080489E-3</v>
      </c>
      <c r="AE46" s="137"/>
      <c r="AF46" s="138">
        <v>13.77220318670269</v>
      </c>
      <c r="AG46" s="138">
        <v>37.0324545</v>
      </c>
      <c r="AH46" s="138">
        <v>1715.4412285900009</v>
      </c>
      <c r="AI46" s="138">
        <v>3425.4819942780005</v>
      </c>
      <c r="AJ46" s="138" t="s">
        <v>390</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392</v>
      </c>
      <c r="AG47" s="138" t="s">
        <v>392</v>
      </c>
      <c r="AH47" s="138" t="s">
        <v>392</v>
      </c>
      <c r="AI47" s="138" t="s">
        <v>392</v>
      </c>
      <c r="AJ47" s="138" t="s">
        <v>392</v>
      </c>
      <c r="AK47" s="138" t="s">
        <v>392</v>
      </c>
      <c r="AL47" s="147" t="s">
        <v>49</v>
      </c>
    </row>
    <row r="48" spans="1:38" s="2" customFormat="1" ht="26.25" customHeight="1" thickBot="1" x14ac:dyDescent="0.25">
      <c r="A48" s="63" t="s">
        <v>119</v>
      </c>
      <c r="B48" s="63" t="s">
        <v>120</v>
      </c>
      <c r="C48" s="64" t="s">
        <v>121</v>
      </c>
      <c r="D48" s="65"/>
      <c r="E48" s="136" t="s">
        <v>385</v>
      </c>
      <c r="F48" s="136">
        <v>6.8766210000000001</v>
      </c>
      <c r="G48" s="136" t="s">
        <v>385</v>
      </c>
      <c r="H48" s="136" t="s">
        <v>385</v>
      </c>
      <c r="I48" s="136">
        <v>9.1688279999999997E-2</v>
      </c>
      <c r="J48" s="136">
        <v>0.64181796000000002</v>
      </c>
      <c r="K48" s="136">
        <v>1.3524021299999998</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2.2922069999999999</v>
      </c>
      <c r="AL48" s="147" t="s">
        <v>397</v>
      </c>
    </row>
    <row r="49" spans="1:38" s="2" customFormat="1" ht="26.25" customHeight="1" thickBot="1" x14ac:dyDescent="0.25">
      <c r="A49" s="63" t="s">
        <v>119</v>
      </c>
      <c r="B49" s="63" t="s">
        <v>122</v>
      </c>
      <c r="C49" s="64" t="s">
        <v>123</v>
      </c>
      <c r="D49" s="65"/>
      <c r="E49" s="136">
        <v>1.3230087974999999E-3</v>
      </c>
      <c r="F49" s="136">
        <v>1.1319075267500001E-2</v>
      </c>
      <c r="G49" s="136">
        <v>1.1760078200000002E-3</v>
      </c>
      <c r="H49" s="136">
        <v>5.4390361675000004E-3</v>
      </c>
      <c r="I49" s="136">
        <v>8.9670596275000014E-2</v>
      </c>
      <c r="J49" s="136">
        <v>0.21462142715000002</v>
      </c>
      <c r="K49" s="136">
        <v>0.51009339192500003</v>
      </c>
      <c r="L49" s="136">
        <v>4.3938592174750005E-2</v>
      </c>
      <c r="M49" s="136">
        <v>0.67620449650000003</v>
      </c>
      <c r="N49" s="136">
        <v>0.55860371450000001</v>
      </c>
      <c r="O49" s="136">
        <v>1.0290068425E-2</v>
      </c>
      <c r="P49" s="136">
        <v>1.7640117300000001E-2</v>
      </c>
      <c r="Q49" s="136">
        <v>1.9110127075E-2</v>
      </c>
      <c r="R49" s="136">
        <v>0.24990166175000003</v>
      </c>
      <c r="S49" s="136">
        <v>7.0560469200000003E-2</v>
      </c>
      <c r="T49" s="136">
        <v>0.17640117299999999</v>
      </c>
      <c r="U49" s="136">
        <v>2.3520156400000002E-2</v>
      </c>
      <c r="V49" s="136">
        <v>0.32340215050000004</v>
      </c>
      <c r="W49" s="136">
        <v>4.410029325</v>
      </c>
      <c r="X49" s="136">
        <v>0.23520156400000003</v>
      </c>
      <c r="Y49" s="136">
        <v>0.29400195500000004</v>
      </c>
      <c r="Z49" s="136">
        <v>0.14700097750000002</v>
      </c>
      <c r="AA49" s="136">
        <v>0.10290068425000001</v>
      </c>
      <c r="AB49" s="136">
        <v>5.1891345057500002</v>
      </c>
      <c r="AC49" s="136" t="s">
        <v>393</v>
      </c>
      <c r="AD49" s="136" t="s">
        <v>393</v>
      </c>
      <c r="AE49" s="137"/>
      <c r="AF49" s="138" t="s">
        <v>385</v>
      </c>
      <c r="AG49" s="138" t="s">
        <v>385</v>
      </c>
      <c r="AH49" s="138" t="s">
        <v>385</v>
      </c>
      <c r="AI49" s="138" t="s">
        <v>385</v>
      </c>
      <c r="AJ49" s="138" t="s">
        <v>385</v>
      </c>
      <c r="AK49" s="138">
        <v>1.4700097750000001</v>
      </c>
      <c r="AL49" s="147"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0.84286800000000006</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8.4286799999999999</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2.7534900000000001E-2</v>
      </c>
      <c r="O52" s="136">
        <v>2.7534900000000001E-2</v>
      </c>
      <c r="P52" s="136">
        <v>2.7534900000000001E-2</v>
      </c>
      <c r="Q52" s="136">
        <v>2.7534900000000001E-2</v>
      </c>
      <c r="R52" s="136">
        <v>2.7534900000000001E-2</v>
      </c>
      <c r="S52" s="136">
        <v>2.7534900000000001E-2</v>
      </c>
      <c r="T52" s="136">
        <v>2.7534900000000001E-2</v>
      </c>
      <c r="U52" s="136">
        <v>2.7534900000000001E-2</v>
      </c>
      <c r="V52" s="136">
        <v>2.7534900000000001E-2</v>
      </c>
      <c r="W52" s="136">
        <v>3.0774300000000001E-2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5.399</v>
      </c>
      <c r="AL52" s="147" t="s">
        <v>401</v>
      </c>
    </row>
    <row r="53" spans="1:38" s="2" customFormat="1" ht="26.25" customHeight="1" thickBot="1" x14ac:dyDescent="0.25">
      <c r="A53" s="63" t="s">
        <v>119</v>
      </c>
      <c r="B53" s="67" t="s">
        <v>129</v>
      </c>
      <c r="C53" s="69" t="s">
        <v>130</v>
      </c>
      <c r="D53" s="66"/>
      <c r="E53" s="136" t="s">
        <v>385</v>
      </c>
      <c r="F53" s="136">
        <v>4.3479418611451992</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2.1739709305725996</v>
      </c>
      <c r="AL53" s="147" t="s">
        <v>402</v>
      </c>
    </row>
    <row r="54" spans="1:38" s="2" customFormat="1" ht="37.5" customHeight="1" thickBot="1" x14ac:dyDescent="0.25">
      <c r="A54" s="63" t="s">
        <v>119</v>
      </c>
      <c r="B54" s="67" t="s">
        <v>131</v>
      </c>
      <c r="C54" s="69" t="s">
        <v>132</v>
      </c>
      <c r="D54" s="66"/>
      <c r="E54" s="136" t="s">
        <v>385</v>
      </c>
      <c r="F54" s="136">
        <v>5.144400000000001</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51444</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2.7603513999999999E-2</v>
      </c>
      <c r="J57" s="136">
        <v>6.4408188999999991E-2</v>
      </c>
      <c r="K57" s="136">
        <v>0.15335283599999999</v>
      </c>
      <c r="L57" s="136">
        <v>8.2810541999999994E-4</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2126.1210000000001</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2.2059660000000006E-3</v>
      </c>
      <c r="J58" s="136">
        <v>2.6471578000000003E-2</v>
      </c>
      <c r="K58" s="136">
        <v>0.220596495</v>
      </c>
      <c r="L58" s="136">
        <v>1.0147443600000003E-5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797.33400000000006</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7.8908919999999983E-3</v>
      </c>
      <c r="J59" s="136">
        <v>8.2369489999999986E-3</v>
      </c>
      <c r="K59" s="136">
        <v>8.6695340000000013E-3</v>
      </c>
      <c r="L59" s="136">
        <v>4.892353039999999E-6</v>
      </c>
      <c r="M59" s="136" t="s">
        <v>392</v>
      </c>
      <c r="N59" s="136">
        <v>0.46569217899999998</v>
      </c>
      <c r="O59" s="136">
        <v>1.9270021200000001E-2</v>
      </c>
      <c r="P59" s="136">
        <v>9.0336024300000008E-4</v>
      </c>
      <c r="Q59" s="136">
        <v>4.6569217900000008E-2</v>
      </c>
      <c r="R59" s="136">
        <v>5.9415898700000004E-2</v>
      </c>
      <c r="S59" s="136">
        <v>2.1078405670000001E-3</v>
      </c>
      <c r="T59" s="136">
        <v>3.8540042400000002E-2</v>
      </c>
      <c r="U59" s="136">
        <v>0.24087526500000001</v>
      </c>
      <c r="V59" s="136">
        <v>0.11141442997000002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301.12008100000003</v>
      </c>
      <c r="AL59" s="147" t="s">
        <v>407</v>
      </c>
    </row>
    <row r="60" spans="1:38" s="2" customFormat="1" ht="26.25" customHeight="1" thickBot="1" x14ac:dyDescent="0.25">
      <c r="A60" s="63" t="s">
        <v>53</v>
      </c>
      <c r="B60" s="71" t="s">
        <v>142</v>
      </c>
      <c r="C60" s="64" t="s">
        <v>143</v>
      </c>
      <c r="D60" s="110"/>
      <c r="E60" s="136">
        <v>2.2129048999999998E-2</v>
      </c>
      <c r="F60" s="136">
        <v>1.2666410000000002E-3</v>
      </c>
      <c r="G60" s="136">
        <v>7.103168E-3</v>
      </c>
      <c r="H60" s="136" t="s">
        <v>385</v>
      </c>
      <c r="I60" s="136">
        <v>2.3066500000000017E-3</v>
      </c>
      <c r="J60" s="136">
        <v>2.7679739000000009E-2</v>
      </c>
      <c r="K60" s="136">
        <v>0.23066440099999999</v>
      </c>
      <c r="L60" s="136" t="s">
        <v>385</v>
      </c>
      <c r="M60" s="136">
        <v>2.3564018999999999E-2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108.058856209</v>
      </c>
      <c r="AG60" s="138">
        <v>81.872399999999999</v>
      </c>
      <c r="AH60" s="138">
        <v>48.220151040000005</v>
      </c>
      <c r="AI60" s="138">
        <v>2.6100000000000002E-2</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3.0230404087683078E-2</v>
      </c>
      <c r="J61" s="136">
        <v>0.30230404087683077</v>
      </c>
      <c r="K61" s="136">
        <v>1.0067755513902754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1.4973601999999999</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0.24569977299999998</v>
      </c>
      <c r="F63" s="136">
        <v>5.9504244999999997E-2</v>
      </c>
      <c r="G63" s="136">
        <v>0.322772538</v>
      </c>
      <c r="H63" s="136">
        <v>2.2730546000000001E-2</v>
      </c>
      <c r="I63" s="136">
        <v>5.8711860000000025E-2</v>
      </c>
      <c r="J63" s="136">
        <v>6.5445439000000022E-2</v>
      </c>
      <c r="K63" s="136">
        <v>0.102010802</v>
      </c>
      <c r="L63" s="136" t="s">
        <v>393</v>
      </c>
      <c r="M63" s="136">
        <v>0.28013551599999997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4.8825362583724381</v>
      </c>
      <c r="AG63" s="138">
        <v>434.67176114099999</v>
      </c>
      <c r="AH63" s="138">
        <v>697.80024806400013</v>
      </c>
      <c r="AI63" s="138" t="s">
        <v>390</v>
      </c>
      <c r="AJ63" s="138" t="s">
        <v>385</v>
      </c>
      <c r="AK63" s="138" t="s">
        <v>385</v>
      </c>
      <c r="AL63" s="147" t="s">
        <v>399</v>
      </c>
    </row>
    <row r="64" spans="1:38" s="2" customFormat="1" ht="26.25" customHeight="1" thickBot="1" x14ac:dyDescent="0.25">
      <c r="A64" s="63" t="s">
        <v>53</v>
      </c>
      <c r="B64" s="71" t="s">
        <v>150</v>
      </c>
      <c r="C64" s="64" t="s">
        <v>151</v>
      </c>
      <c r="D64" s="65"/>
      <c r="E64" s="136">
        <v>0.20374202600000002</v>
      </c>
      <c r="F64" s="136">
        <v>2.6649720000000003E-3</v>
      </c>
      <c r="G64" s="136">
        <v>1.1113200000000001E-3</v>
      </c>
      <c r="H64" s="136">
        <v>3.7730299999999997E-3</v>
      </c>
      <c r="I64" s="136">
        <v>3.33396E-3</v>
      </c>
      <c r="J64" s="136">
        <v>5.5565999999999992E-3</v>
      </c>
      <c r="K64" s="136">
        <v>9.2610009999999996E-3</v>
      </c>
      <c r="L64" s="136" t="s">
        <v>385</v>
      </c>
      <c r="M64" s="136">
        <v>6.8299884000000005E-2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4000.7525184000001</v>
      </c>
      <c r="AI64" s="138" t="s">
        <v>390</v>
      </c>
      <c r="AJ64" s="138" t="s">
        <v>390</v>
      </c>
      <c r="AK64" s="138">
        <v>377.303</v>
      </c>
      <c r="AL64" s="147" t="s">
        <v>411</v>
      </c>
    </row>
    <row r="65" spans="1:38" s="2" customFormat="1" ht="26.25" customHeight="1" thickBot="1" x14ac:dyDescent="0.25">
      <c r="A65" s="63" t="s">
        <v>53</v>
      </c>
      <c r="B65" s="67" t="s">
        <v>152</v>
      </c>
      <c r="C65" s="64" t="s">
        <v>153</v>
      </c>
      <c r="D65" s="65"/>
      <c r="E65" s="136">
        <v>0.32986305399999999</v>
      </c>
      <c r="F65" s="136" t="s">
        <v>385</v>
      </c>
      <c r="G65" s="136" t="s">
        <v>385</v>
      </c>
      <c r="H65" s="136">
        <v>3.5212210000000002E-3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550.51</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5.2154708999999994E-2</v>
      </c>
      <c r="F67" s="136">
        <v>4.3599999999999998E-6</v>
      </c>
      <c r="G67" s="136">
        <v>4.2543049999999999E-3</v>
      </c>
      <c r="H67" s="136" t="s">
        <v>385</v>
      </c>
      <c r="I67" s="136">
        <v>6.0506962999999997E-2</v>
      </c>
      <c r="J67" s="136">
        <v>0.10084494300000001</v>
      </c>
      <c r="K67" s="136">
        <v>0.168074902</v>
      </c>
      <c r="L67" s="136" t="s">
        <v>393</v>
      </c>
      <c r="M67" s="136">
        <v>0.316935152</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47.419757360000006</v>
      </c>
      <c r="AI67" s="138" t="s">
        <v>390</v>
      </c>
      <c r="AJ67" s="138" t="s">
        <v>390</v>
      </c>
      <c r="AK67" s="138">
        <v>100.4803</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0.40638804900000003</v>
      </c>
      <c r="F70" s="136">
        <v>0.68511140999720033</v>
      </c>
      <c r="G70" s="136">
        <v>1.269149117</v>
      </c>
      <c r="H70" s="136">
        <v>0.14750100499999999</v>
      </c>
      <c r="I70" s="136">
        <v>7.765139800000001E-2</v>
      </c>
      <c r="J70" s="136">
        <v>0.12496149100000002</v>
      </c>
      <c r="K70" s="136">
        <v>0.19647308499999999</v>
      </c>
      <c r="L70" s="136">
        <v>1.397725164E-3</v>
      </c>
      <c r="M70" s="136">
        <v>1.2631314090000001</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4644.9366938068042</v>
      </c>
      <c r="AG70" s="138" t="s">
        <v>390</v>
      </c>
      <c r="AH70" s="138">
        <v>3326.3444056058001</v>
      </c>
      <c r="AI70" s="138" t="s">
        <v>390</v>
      </c>
      <c r="AJ70" s="138">
        <v>19.411999999999999</v>
      </c>
      <c r="AK70" s="138" t="s">
        <v>385</v>
      </c>
      <c r="AL70" s="147" t="s">
        <v>399</v>
      </c>
    </row>
    <row r="71" spans="1:38" s="2" customFormat="1" ht="26.25" customHeight="1" thickBot="1" x14ac:dyDescent="0.25">
      <c r="A71" s="63" t="s">
        <v>53</v>
      </c>
      <c r="B71" s="63" t="s">
        <v>163</v>
      </c>
      <c r="C71" s="64" t="s">
        <v>164</v>
      </c>
      <c r="D71" s="70"/>
      <c r="E71" s="136">
        <v>5.8652E-5</v>
      </c>
      <c r="F71" s="136">
        <v>1.1992460149999997</v>
      </c>
      <c r="G71" s="136">
        <v>1.3400000000000001E-7</v>
      </c>
      <c r="H71" s="136" t="s">
        <v>390</v>
      </c>
      <c r="I71" s="136">
        <v>9.3900000000000003E-7</v>
      </c>
      <c r="J71" s="136">
        <v>1.1770000000000001E-6</v>
      </c>
      <c r="K71" s="136">
        <v>1.1880000000000001E-6</v>
      </c>
      <c r="L71" s="136" t="s">
        <v>393</v>
      </c>
      <c r="M71" s="136">
        <v>8.7700000000000007E-6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390</v>
      </c>
      <c r="AG71" s="138" t="s">
        <v>390</v>
      </c>
      <c r="AH71" s="138">
        <v>0.50640768000000003</v>
      </c>
      <c r="AI71" s="138" t="s">
        <v>390</v>
      </c>
      <c r="AJ71" s="138" t="s">
        <v>390</v>
      </c>
      <c r="AK71" s="138" t="s">
        <v>385</v>
      </c>
      <c r="AL71" s="147" t="s">
        <v>399</v>
      </c>
    </row>
    <row r="72" spans="1:38" s="2" customFormat="1" ht="26.25" customHeight="1" thickBot="1" x14ac:dyDescent="0.25">
      <c r="A72" s="63" t="s">
        <v>53</v>
      </c>
      <c r="B72" s="63" t="s">
        <v>165</v>
      </c>
      <c r="C72" s="64" t="s">
        <v>166</v>
      </c>
      <c r="D72" s="65"/>
      <c r="E72" s="136">
        <v>2.5147030049999999</v>
      </c>
      <c r="F72" s="136">
        <v>0.50767087700000002</v>
      </c>
      <c r="G72" s="136">
        <v>4.4449079060000001</v>
      </c>
      <c r="H72" s="136">
        <v>1.6211000000000001E-5</v>
      </c>
      <c r="I72" s="136">
        <v>0.21283097999999998</v>
      </c>
      <c r="J72" s="136">
        <v>0.37899222599999993</v>
      </c>
      <c r="K72" s="136">
        <v>2.2719797480000001</v>
      </c>
      <c r="L72" s="136">
        <v>7.6619152799999989E-4</v>
      </c>
      <c r="M72" s="136">
        <v>83.497357932</v>
      </c>
      <c r="N72" s="136">
        <v>4.1814672042802661</v>
      </c>
      <c r="O72" s="136">
        <v>7.4793030251387768E-2</v>
      </c>
      <c r="P72" s="136">
        <v>3.435742614927749E-2</v>
      </c>
      <c r="Q72" s="136">
        <v>0.40457888388152657</v>
      </c>
      <c r="R72" s="136">
        <v>0.37046453192694806</v>
      </c>
      <c r="S72" s="136">
        <v>0.239221395</v>
      </c>
      <c r="T72" s="136">
        <v>0.16333645435167549</v>
      </c>
      <c r="U72" s="136">
        <v>7.5544030000000012E-2</v>
      </c>
      <c r="V72" s="136">
        <v>0.61303029500000006</v>
      </c>
      <c r="W72" s="136">
        <v>27.644821650165444</v>
      </c>
      <c r="X72" s="136" t="s">
        <v>393</v>
      </c>
      <c r="Y72" s="136" t="s">
        <v>393</v>
      </c>
      <c r="Z72" s="136" t="s">
        <v>393</v>
      </c>
      <c r="AA72" s="136" t="s">
        <v>393</v>
      </c>
      <c r="AB72" s="136">
        <v>10.121598847560209</v>
      </c>
      <c r="AC72" s="136">
        <v>9.4253190000000001E-2</v>
      </c>
      <c r="AD72" s="136">
        <v>15.036295259005227</v>
      </c>
      <c r="AE72" s="137"/>
      <c r="AF72" s="138" t="s">
        <v>390</v>
      </c>
      <c r="AG72" s="138">
        <v>72634.072672041424</v>
      </c>
      <c r="AH72" s="138">
        <v>4102.699838976001</v>
      </c>
      <c r="AI72" s="138" t="s">
        <v>390</v>
      </c>
      <c r="AJ72" s="138" t="s">
        <v>390</v>
      </c>
      <c r="AK72" s="138">
        <v>8844.7839999999978</v>
      </c>
      <c r="AL72" s="147" t="s">
        <v>417</v>
      </c>
    </row>
    <row r="73" spans="1:38" s="2" customFormat="1" ht="26.25" customHeight="1" thickBot="1" x14ac:dyDescent="0.25">
      <c r="A73" s="63" t="s">
        <v>53</v>
      </c>
      <c r="B73" s="63" t="s">
        <v>167</v>
      </c>
      <c r="C73" s="64" t="s">
        <v>168</v>
      </c>
      <c r="D73" s="65"/>
      <c r="E73" s="136">
        <v>2.5711393999999999E-2</v>
      </c>
      <c r="F73" s="136">
        <v>9.108831999999999E-3</v>
      </c>
      <c r="G73" s="136">
        <v>3.1063767999999999E-2</v>
      </c>
      <c r="H73" s="136">
        <v>1.7559000000000002E-5</v>
      </c>
      <c r="I73" s="136">
        <v>1.4317650999999999E-2</v>
      </c>
      <c r="J73" s="136">
        <v>1.8149158999999998E-2</v>
      </c>
      <c r="K73" s="136">
        <v>2.0165776E-2</v>
      </c>
      <c r="L73" s="136">
        <v>1.4317651E-3</v>
      </c>
      <c r="M73" s="136">
        <v>7.8154156000000002E-2</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77.338679999999997</v>
      </c>
      <c r="AH73" s="138">
        <v>11.582611200000001</v>
      </c>
      <c r="AI73" s="138" t="s">
        <v>390</v>
      </c>
      <c r="AJ73" s="138" t="s">
        <v>390</v>
      </c>
      <c r="AK73" s="138">
        <v>101.592</v>
      </c>
      <c r="AL73" s="147" t="s">
        <v>418</v>
      </c>
    </row>
    <row r="74" spans="1:38" s="2" customFormat="1" ht="26.25" customHeight="1" thickBot="1" x14ac:dyDescent="0.25">
      <c r="A74" s="63" t="s">
        <v>53</v>
      </c>
      <c r="B74" s="63" t="s">
        <v>169</v>
      </c>
      <c r="C74" s="64" t="s">
        <v>170</v>
      </c>
      <c r="D74" s="65"/>
      <c r="E74" s="136">
        <v>0.51413232400000008</v>
      </c>
      <c r="F74" s="136">
        <v>2.8325855999999996E-2</v>
      </c>
      <c r="G74" s="136">
        <v>1.391644557</v>
      </c>
      <c r="H74" s="136" t="s">
        <v>393</v>
      </c>
      <c r="I74" s="136">
        <v>7.0118674999999991E-2</v>
      </c>
      <c r="J74" s="136">
        <v>7.8669730999999993E-2</v>
      </c>
      <c r="K74" s="136">
        <v>8.5510583000000001E-2</v>
      </c>
      <c r="L74" s="136">
        <v>1.6127295249999999E-3</v>
      </c>
      <c r="M74" s="136">
        <v>13.340855401999899</v>
      </c>
      <c r="N74" s="136" t="s">
        <v>393</v>
      </c>
      <c r="O74" s="136" t="s">
        <v>393</v>
      </c>
      <c r="P74" s="136" t="s">
        <v>393</v>
      </c>
      <c r="Q74" s="136" t="s">
        <v>393</v>
      </c>
      <c r="R74" s="136" t="s">
        <v>393</v>
      </c>
      <c r="S74" s="136" t="s">
        <v>393</v>
      </c>
      <c r="T74" s="136" t="s">
        <v>393</v>
      </c>
      <c r="U74" s="136" t="s">
        <v>393</v>
      </c>
      <c r="V74" s="136" t="s">
        <v>393</v>
      </c>
      <c r="W74" s="136" t="s">
        <v>393</v>
      </c>
      <c r="X74" s="136">
        <v>1.12462E-2</v>
      </c>
      <c r="Y74" s="136">
        <v>3.2132000000000003E-3</v>
      </c>
      <c r="Z74" s="136">
        <v>3.2132000000000003E-3</v>
      </c>
      <c r="AA74" s="136">
        <v>1.6066000000000001E-3</v>
      </c>
      <c r="AB74" s="136">
        <v>1.92792E-2</v>
      </c>
      <c r="AC74" s="136" t="s">
        <v>393</v>
      </c>
      <c r="AD74" s="136" t="s">
        <v>385</v>
      </c>
      <c r="AE74" s="137"/>
      <c r="AF74" s="138">
        <v>2.4063500000000002E-2</v>
      </c>
      <c r="AG74" s="138" t="s">
        <v>390</v>
      </c>
      <c r="AH74" s="138">
        <v>4198.3120129480003</v>
      </c>
      <c r="AI74" s="138" t="s">
        <v>390</v>
      </c>
      <c r="AJ74" s="138">
        <v>14.39864</v>
      </c>
      <c r="AK74" s="138">
        <v>160.66</v>
      </c>
      <c r="AL74" s="147" t="s">
        <v>419</v>
      </c>
    </row>
    <row r="75" spans="1:38" s="2" customFormat="1" ht="26.25" customHeight="1" thickBot="1" x14ac:dyDescent="0.25">
      <c r="A75" s="63" t="s">
        <v>53</v>
      </c>
      <c r="B75" s="63" t="s">
        <v>171</v>
      </c>
      <c r="C75" s="64" t="s">
        <v>172</v>
      </c>
      <c r="D75" s="70"/>
      <c r="E75" s="136">
        <v>0.941826567</v>
      </c>
      <c r="F75" s="136">
        <v>5.496903E-3</v>
      </c>
      <c r="G75" s="136">
        <v>0.25027500200000002</v>
      </c>
      <c r="H75" s="136">
        <v>1.6054199999999998E-4</v>
      </c>
      <c r="I75" s="136">
        <v>3.0570600000000004E-4</v>
      </c>
      <c r="J75" s="136">
        <v>3.6684390000000003E-3</v>
      </c>
      <c r="K75" s="136">
        <v>3.0570251999999999E-2</v>
      </c>
      <c r="L75" s="136" t="s">
        <v>393</v>
      </c>
      <c r="M75" s="136">
        <v>2.9056989050000004</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85.981499999999997</v>
      </c>
      <c r="AG75" s="138" t="s">
        <v>390</v>
      </c>
      <c r="AH75" s="138">
        <v>2308.4184729600001</v>
      </c>
      <c r="AI75" s="138" t="s">
        <v>390</v>
      </c>
      <c r="AJ75" s="138" t="s">
        <v>390</v>
      </c>
      <c r="AK75" s="138">
        <v>247.04461855893931</v>
      </c>
      <c r="AL75" s="147" t="s">
        <v>420</v>
      </c>
    </row>
    <row r="76" spans="1:38" s="2" customFormat="1" ht="26.25" customHeight="1" thickBot="1" x14ac:dyDescent="0.25">
      <c r="A76" s="63" t="s">
        <v>53</v>
      </c>
      <c r="B76" s="63" t="s">
        <v>173</v>
      </c>
      <c r="C76" s="64" t="s">
        <v>174</v>
      </c>
      <c r="D76" s="65"/>
      <c r="E76" s="136">
        <v>1.7437045999999998E-2</v>
      </c>
      <c r="F76" s="136">
        <v>2.0421899999999998E-4</v>
      </c>
      <c r="G76" s="136">
        <v>1.3728578E-2</v>
      </c>
      <c r="H76" s="136" t="s">
        <v>393</v>
      </c>
      <c r="I76" s="136">
        <v>4.5391E-5</v>
      </c>
      <c r="J76" s="136">
        <v>1.81566E-4</v>
      </c>
      <c r="K76" s="136">
        <v>4.5391600000000001E-4</v>
      </c>
      <c r="L76" s="136" t="s">
        <v>393</v>
      </c>
      <c r="M76" s="136">
        <v>1.0566919999999999E-3</v>
      </c>
      <c r="N76" s="136">
        <v>2.2399773000000001E-4</v>
      </c>
      <c r="O76" s="136">
        <v>1.0181715E-5</v>
      </c>
      <c r="P76" s="136">
        <v>2.0363430000000001E-5</v>
      </c>
      <c r="Q76" s="136">
        <v>6.1090289999999993E-5</v>
      </c>
      <c r="R76" s="136" t="s">
        <v>393</v>
      </c>
      <c r="S76" s="136" t="s">
        <v>393</v>
      </c>
      <c r="T76" s="136" t="s">
        <v>393</v>
      </c>
      <c r="U76" s="136" t="s">
        <v>393</v>
      </c>
      <c r="V76" s="136">
        <v>1.0181715E-5</v>
      </c>
      <c r="W76" s="136">
        <v>6.5162976000000003E-4</v>
      </c>
      <c r="X76" s="136" t="s">
        <v>393</v>
      </c>
      <c r="Y76" s="136" t="s">
        <v>393</v>
      </c>
      <c r="Z76" s="136" t="s">
        <v>393</v>
      </c>
      <c r="AA76" s="136" t="s">
        <v>393</v>
      </c>
      <c r="AB76" s="136" t="s">
        <v>393</v>
      </c>
      <c r="AC76" s="136" t="s">
        <v>393</v>
      </c>
      <c r="AD76" s="136">
        <v>5.2944917999999996E-7</v>
      </c>
      <c r="AE76" s="137"/>
      <c r="AF76" s="138">
        <v>8.5981500000000002E-2</v>
      </c>
      <c r="AG76" s="138" t="s">
        <v>390</v>
      </c>
      <c r="AH76" s="138">
        <v>2.3084184729600001</v>
      </c>
      <c r="AI76" s="138" t="s">
        <v>390</v>
      </c>
      <c r="AJ76" s="138" t="s">
        <v>390</v>
      </c>
      <c r="AK76" s="138">
        <v>0.20363429999999999</v>
      </c>
      <c r="AL76" s="147" t="s">
        <v>421</v>
      </c>
    </row>
    <row r="77" spans="1:38" s="2" customFormat="1" ht="26.25" customHeight="1" thickBot="1" x14ac:dyDescent="0.25">
      <c r="A77" s="63" t="s">
        <v>53</v>
      </c>
      <c r="B77" s="63" t="s">
        <v>175</v>
      </c>
      <c r="C77" s="64" t="s">
        <v>176</v>
      </c>
      <c r="D77" s="65"/>
      <c r="E77" s="136" t="s">
        <v>393</v>
      </c>
      <c r="F77" s="136" t="s">
        <v>393</v>
      </c>
      <c r="G77" s="136">
        <v>5.9265675000000002E-5</v>
      </c>
      <c r="H77" s="136" t="s">
        <v>393</v>
      </c>
      <c r="I77" s="136">
        <v>5.2680600000000004E-7</v>
      </c>
      <c r="J77" s="136">
        <v>5.7070649999999996E-7</v>
      </c>
      <c r="K77" s="136">
        <v>6.5850750000000002E-7</v>
      </c>
      <c r="L77" s="136" t="s">
        <v>393</v>
      </c>
      <c r="M77" s="136" t="s">
        <v>393</v>
      </c>
      <c r="N77" s="136">
        <v>8.7801000000000009E-6</v>
      </c>
      <c r="O77" s="136">
        <v>1.7560200000000001E-6</v>
      </c>
      <c r="P77" s="136">
        <v>1.7560200000000001E-6</v>
      </c>
      <c r="Q77" s="136">
        <v>1.317015E-6</v>
      </c>
      <c r="R77" s="136" t="s">
        <v>393</v>
      </c>
      <c r="S77" s="136" t="s">
        <v>393</v>
      </c>
      <c r="T77" s="136" t="s">
        <v>393</v>
      </c>
      <c r="U77" s="136" t="s">
        <v>393</v>
      </c>
      <c r="V77" s="136">
        <v>2.1950250000000001E-4</v>
      </c>
      <c r="W77" s="136">
        <v>2.1950250000000001E-4</v>
      </c>
      <c r="X77" s="136" t="s">
        <v>393</v>
      </c>
      <c r="Y77" s="136" t="s">
        <v>393</v>
      </c>
      <c r="Z77" s="136" t="s">
        <v>393</v>
      </c>
      <c r="AA77" s="136" t="s">
        <v>393</v>
      </c>
      <c r="AB77" s="136" t="s">
        <v>390</v>
      </c>
      <c r="AC77" s="136" t="s">
        <v>393</v>
      </c>
      <c r="AD77" s="136">
        <v>8.7801000000000006E-8</v>
      </c>
      <c r="AE77" s="137"/>
      <c r="AF77" s="138" t="s">
        <v>385</v>
      </c>
      <c r="AG77" s="138" t="s">
        <v>385</v>
      </c>
      <c r="AH77" s="138" t="s">
        <v>385</v>
      </c>
      <c r="AI77" s="138" t="s">
        <v>385</v>
      </c>
      <c r="AJ77" s="138" t="s">
        <v>385</v>
      </c>
      <c r="AK77" s="138">
        <v>4.3900500000000002E-2</v>
      </c>
      <c r="AL77" s="147" t="s">
        <v>422</v>
      </c>
    </row>
    <row r="78" spans="1:38" s="2" customFormat="1" ht="26.25" customHeight="1" thickBot="1" x14ac:dyDescent="0.25">
      <c r="A78" s="63" t="s">
        <v>53</v>
      </c>
      <c r="B78" s="63" t="s">
        <v>177</v>
      </c>
      <c r="C78" s="64" t="s">
        <v>178</v>
      </c>
      <c r="D78" s="65"/>
      <c r="E78" s="136">
        <v>3.8633166000000004E-2</v>
      </c>
      <c r="F78" s="136">
        <v>4.6704837000000006E-2</v>
      </c>
      <c r="G78" s="136">
        <v>7.0145073999999988E-2</v>
      </c>
      <c r="H78" s="136" t="s">
        <v>393</v>
      </c>
      <c r="I78" s="136">
        <v>7.0550360000000006E-3</v>
      </c>
      <c r="J78" s="136">
        <v>8.9430040000000009E-3</v>
      </c>
      <c r="K78" s="136">
        <v>2.8033300999999997E-2</v>
      </c>
      <c r="L78" s="136">
        <v>7.0550360000000012E-6</v>
      </c>
      <c r="M78" s="136">
        <v>1.7786763080000001</v>
      </c>
      <c r="N78" s="136">
        <v>5.2189315199994253E-4</v>
      </c>
      <c r="O78" s="136">
        <v>0.11564090650369616</v>
      </c>
      <c r="P78" s="136">
        <v>1.6671586800000001E-3</v>
      </c>
      <c r="Q78" s="136">
        <v>1.8158470898646271E-2</v>
      </c>
      <c r="R78" s="136">
        <v>1.1597625600000001</v>
      </c>
      <c r="S78" s="136">
        <v>2.02958448</v>
      </c>
      <c r="T78" s="136">
        <v>2.8269212399996891E-6</v>
      </c>
      <c r="U78" s="136" t="s">
        <v>393</v>
      </c>
      <c r="V78" s="136" t="s">
        <v>393</v>
      </c>
      <c r="W78" s="136">
        <v>3.2618322000000002</v>
      </c>
      <c r="X78" s="136" t="s">
        <v>393</v>
      </c>
      <c r="Y78" s="136" t="s">
        <v>393</v>
      </c>
      <c r="Z78" s="136" t="s">
        <v>393</v>
      </c>
      <c r="AA78" s="136" t="s">
        <v>393</v>
      </c>
      <c r="AB78" s="136" t="s">
        <v>393</v>
      </c>
      <c r="AC78" s="136" t="s">
        <v>393</v>
      </c>
      <c r="AD78" s="136">
        <v>6.5236643999999998E-5</v>
      </c>
      <c r="AE78" s="137"/>
      <c r="AF78" s="138" t="s">
        <v>390</v>
      </c>
      <c r="AG78" s="138">
        <v>1.6945920000000001</v>
      </c>
      <c r="AH78" s="138">
        <v>88.167432960000014</v>
      </c>
      <c r="AI78" s="138" t="s">
        <v>390</v>
      </c>
      <c r="AJ78" s="138" t="s">
        <v>390</v>
      </c>
      <c r="AK78" s="138">
        <v>59.506669000000002</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0.82733859099999996</v>
      </c>
      <c r="F80" s="136">
        <v>9.574878135860003E-2</v>
      </c>
      <c r="G80" s="136">
        <v>0.21794127799999988</v>
      </c>
      <c r="H80" s="136">
        <v>4.2971099999999998E-3</v>
      </c>
      <c r="I80" s="136">
        <v>6.7872694999999983E-2</v>
      </c>
      <c r="J80" s="136">
        <v>8.171818599999997E-2</v>
      </c>
      <c r="K80" s="136">
        <v>9.0099061000000008E-2</v>
      </c>
      <c r="L80" s="136" t="s">
        <v>393</v>
      </c>
      <c r="M80" s="136">
        <v>1.534981116000099</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4.4382074873519861E-4</v>
      </c>
      <c r="AG80" s="138" t="s">
        <v>390</v>
      </c>
      <c r="AH80" s="138">
        <v>1.2528913555199994</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5.8155700298565876</v>
      </c>
      <c r="G82" s="136" t="s">
        <v>385</v>
      </c>
      <c r="H82" s="136" t="s">
        <v>385</v>
      </c>
      <c r="I82" s="136" t="s">
        <v>393</v>
      </c>
      <c r="J82" s="136" t="s">
        <v>385</v>
      </c>
      <c r="K82" s="136" t="s">
        <v>385</v>
      </c>
      <c r="L82" s="136" t="s">
        <v>385</v>
      </c>
      <c r="M82" s="136" t="s">
        <v>385</v>
      </c>
      <c r="N82" s="136" t="s">
        <v>385</v>
      </c>
      <c r="O82" s="136" t="s">
        <v>385</v>
      </c>
      <c r="P82" s="136">
        <v>3.0282442399999998E-2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5407579</v>
      </c>
      <c r="AL82" s="147" t="s">
        <v>430</v>
      </c>
    </row>
    <row r="83" spans="1:38" s="2" customFormat="1" ht="26.25" customHeight="1" thickBot="1" x14ac:dyDescent="0.25">
      <c r="A83" s="63" t="s">
        <v>53</v>
      </c>
      <c r="B83" s="74" t="s">
        <v>188</v>
      </c>
      <c r="C83" s="75" t="s">
        <v>189</v>
      </c>
      <c r="D83" s="65"/>
      <c r="E83" s="136" t="s">
        <v>393</v>
      </c>
      <c r="F83" s="136">
        <v>1.4870337999999999E-2</v>
      </c>
      <c r="G83" s="136" t="s">
        <v>393</v>
      </c>
      <c r="H83" s="136" t="s">
        <v>385</v>
      </c>
      <c r="I83" s="136">
        <v>7.0036000000000019E-5</v>
      </c>
      <c r="J83" s="136">
        <v>8.4042899999999985E-4</v>
      </c>
      <c r="K83" s="136">
        <v>7.0035710000000018E-3</v>
      </c>
      <c r="L83" s="136">
        <v>3.9920520000000015E-6</v>
      </c>
      <c r="M83" s="136" t="s">
        <v>393</v>
      </c>
      <c r="N83" s="136" t="s">
        <v>385</v>
      </c>
      <c r="O83" s="136" t="s">
        <v>385</v>
      </c>
      <c r="P83" s="136" t="s">
        <v>385</v>
      </c>
      <c r="Q83" s="136" t="s">
        <v>385</v>
      </c>
      <c r="R83" s="136" t="s">
        <v>385</v>
      </c>
      <c r="S83" s="136" t="s">
        <v>385</v>
      </c>
      <c r="T83" s="136" t="s">
        <v>385</v>
      </c>
      <c r="U83" s="136" t="s">
        <v>385</v>
      </c>
      <c r="V83" s="136" t="s">
        <v>385</v>
      </c>
      <c r="W83" s="136">
        <v>7.1574999999999998E-3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102250</v>
      </c>
      <c r="AL83" s="147" t="s">
        <v>431</v>
      </c>
    </row>
    <row r="84" spans="1:38" s="2" customFormat="1" ht="26.25" customHeight="1" thickBot="1" x14ac:dyDescent="0.25">
      <c r="A84" s="63" t="s">
        <v>53</v>
      </c>
      <c r="B84" s="74" t="s">
        <v>190</v>
      </c>
      <c r="C84" s="75" t="s">
        <v>191</v>
      </c>
      <c r="D84" s="65"/>
      <c r="E84" s="136" t="s">
        <v>393</v>
      </c>
      <c r="F84" s="136">
        <v>2.339678E-3</v>
      </c>
      <c r="G84" s="136" t="s">
        <v>385</v>
      </c>
      <c r="H84" s="136" t="s">
        <v>385</v>
      </c>
      <c r="I84" s="136">
        <v>1.4313030000000001E-3</v>
      </c>
      <c r="J84" s="136">
        <v>1.793659E-3</v>
      </c>
      <c r="K84" s="136">
        <v>1.8117769999999999E-3</v>
      </c>
      <c r="L84" s="136">
        <v>1.8606939E-5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27.585999999999999</v>
      </c>
      <c r="AL84" s="147" t="s">
        <v>432</v>
      </c>
    </row>
    <row r="85" spans="1:38" s="2" customFormat="1" ht="26.25" customHeight="1" thickBot="1" x14ac:dyDescent="0.25">
      <c r="A85" s="63" t="s">
        <v>185</v>
      </c>
      <c r="B85" s="69" t="s">
        <v>192</v>
      </c>
      <c r="C85" s="75" t="s">
        <v>373</v>
      </c>
      <c r="D85" s="65"/>
      <c r="E85" s="136" t="s">
        <v>385</v>
      </c>
      <c r="F85" s="136">
        <v>10.709428538676114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89.065407999999991</v>
      </c>
      <c r="AL85" s="147" t="s">
        <v>433</v>
      </c>
    </row>
    <row r="86" spans="1:38" s="2" customFormat="1" ht="26.25" customHeight="1" thickBot="1" x14ac:dyDescent="0.25">
      <c r="A86" s="63" t="s">
        <v>185</v>
      </c>
      <c r="B86" s="69" t="s">
        <v>193</v>
      </c>
      <c r="C86" s="73" t="s">
        <v>194</v>
      </c>
      <c r="D86" s="65"/>
      <c r="E86" s="136" t="s">
        <v>385</v>
      </c>
      <c r="F86" s="136">
        <v>3.0364529999999998</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3.1391420000000001</v>
      </c>
      <c r="AL86" s="147" t="s">
        <v>434</v>
      </c>
    </row>
    <row r="87" spans="1:38" s="2" customFormat="1" ht="26.25" customHeight="1" thickBot="1" x14ac:dyDescent="0.25">
      <c r="A87" s="63" t="s">
        <v>185</v>
      </c>
      <c r="B87" s="69" t="s">
        <v>195</v>
      </c>
      <c r="C87" s="73" t="s">
        <v>196</v>
      </c>
      <c r="D87" s="65"/>
      <c r="E87" s="136" t="s">
        <v>385</v>
      </c>
      <c r="F87" s="136">
        <v>4.005800000000001E-2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4.5129000000000016E-2</v>
      </c>
      <c r="AL87" s="147" t="s">
        <v>434</v>
      </c>
    </row>
    <row r="88" spans="1:38" s="2" customFormat="1" ht="26.25" customHeight="1" thickBot="1" x14ac:dyDescent="0.25">
      <c r="A88" s="63" t="s">
        <v>185</v>
      </c>
      <c r="B88" s="69" t="s">
        <v>197</v>
      </c>
      <c r="C88" s="73" t="s">
        <v>198</v>
      </c>
      <c r="D88" s="65"/>
      <c r="E88" s="136" t="s">
        <v>393</v>
      </c>
      <c r="F88" s="136">
        <v>0.71650900000000006</v>
      </c>
      <c r="G88" s="136" t="s">
        <v>393</v>
      </c>
      <c r="H88" s="136" t="s">
        <v>393</v>
      </c>
      <c r="I88" s="136" t="s">
        <v>393</v>
      </c>
      <c r="J88" s="136" t="s">
        <v>393</v>
      </c>
      <c r="K88" s="136" t="s">
        <v>393</v>
      </c>
      <c r="L88" s="136" t="s">
        <v>393</v>
      </c>
      <c r="M88" s="136" t="s">
        <v>393</v>
      </c>
      <c r="N88" s="136" t="s">
        <v>393</v>
      </c>
      <c r="O88" s="136">
        <v>2.7586000000000002E-6</v>
      </c>
      <c r="P88" s="136" t="s">
        <v>393</v>
      </c>
      <c r="Q88" s="136">
        <v>1.3793E-5</v>
      </c>
      <c r="R88" s="136">
        <v>1.6551599999999999E-4</v>
      </c>
      <c r="S88" s="136" t="s">
        <v>393</v>
      </c>
      <c r="T88" s="136">
        <v>1.3793E-3</v>
      </c>
      <c r="U88" s="136">
        <v>1.3793E-5</v>
      </c>
      <c r="V88" s="136" t="s">
        <v>393</v>
      </c>
      <c r="W88" s="136" t="s">
        <v>393</v>
      </c>
      <c r="X88" s="136" t="s">
        <v>393</v>
      </c>
      <c r="Y88" s="136" t="s">
        <v>393</v>
      </c>
      <c r="Z88" s="136" t="s">
        <v>393</v>
      </c>
      <c r="AA88" s="136" t="s">
        <v>393</v>
      </c>
      <c r="AB88" s="136">
        <v>7.0344299999999985E-2</v>
      </c>
      <c r="AC88" s="136" t="s">
        <v>393</v>
      </c>
      <c r="AD88" s="136" t="s">
        <v>393</v>
      </c>
      <c r="AE88" s="137"/>
      <c r="AF88" s="138" t="s">
        <v>385</v>
      </c>
      <c r="AG88" s="138" t="s">
        <v>385</v>
      </c>
      <c r="AH88" s="138" t="s">
        <v>385</v>
      </c>
      <c r="AI88" s="138" t="s">
        <v>385</v>
      </c>
      <c r="AJ88" s="138" t="s">
        <v>385</v>
      </c>
      <c r="AK88" s="138">
        <v>9.4058200000000003</v>
      </c>
      <c r="AL88" s="147" t="s">
        <v>434</v>
      </c>
    </row>
    <row r="89" spans="1:38" s="2" customFormat="1" ht="26.25" customHeight="1" thickBot="1" x14ac:dyDescent="0.25">
      <c r="A89" s="63" t="s">
        <v>185</v>
      </c>
      <c r="B89" s="69" t="s">
        <v>199</v>
      </c>
      <c r="C89" s="73" t="s">
        <v>200</v>
      </c>
      <c r="D89" s="65"/>
      <c r="E89" s="136" t="s">
        <v>385</v>
      </c>
      <c r="F89" s="136">
        <v>0.68036400000000008</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5.1685090000000011</v>
      </c>
      <c r="AL89" s="147" t="s">
        <v>434</v>
      </c>
    </row>
    <row r="90" spans="1:38" s="7" customFormat="1" ht="26.25" customHeight="1" thickBot="1" x14ac:dyDescent="0.25">
      <c r="A90" s="63" t="s">
        <v>185</v>
      </c>
      <c r="B90" s="69" t="s">
        <v>201</v>
      </c>
      <c r="C90" s="73" t="s">
        <v>202</v>
      </c>
      <c r="D90" s="65"/>
      <c r="E90" s="136" t="s">
        <v>385</v>
      </c>
      <c r="F90" s="136">
        <v>0.18092599999999998</v>
      </c>
      <c r="G90" s="136">
        <v>2.7845030750429024E-2</v>
      </c>
      <c r="H90" s="136" t="s">
        <v>385</v>
      </c>
      <c r="I90" s="136" t="s">
        <v>385</v>
      </c>
      <c r="J90" s="136" t="s">
        <v>385</v>
      </c>
      <c r="K90" s="136" t="s">
        <v>385</v>
      </c>
      <c r="L90" s="136" t="s">
        <v>385</v>
      </c>
      <c r="M90" s="136" t="s">
        <v>385</v>
      </c>
      <c r="N90" s="136">
        <v>2.9701366133790962E-4</v>
      </c>
      <c r="O90" s="136">
        <v>3.7126707667238718E-4</v>
      </c>
      <c r="P90" s="136">
        <v>1.8563353833619359E-4</v>
      </c>
      <c r="Q90" s="136">
        <v>4.0839378433962553E-4</v>
      </c>
      <c r="R90" s="136">
        <v>2.59886953670671E-4</v>
      </c>
      <c r="S90" s="136">
        <v>1.8563353833619359E-4</v>
      </c>
      <c r="T90" s="136">
        <v>1.8563353833619359E-4</v>
      </c>
      <c r="U90" s="136">
        <v>1.4850683066895481E-4</v>
      </c>
      <c r="V90" s="136">
        <v>6.9798210414408786</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0.39096600000000004</v>
      </c>
      <c r="AL90" s="145" t="s">
        <v>434</v>
      </c>
    </row>
    <row r="91" spans="1:38" s="2" customFormat="1" ht="26.25" customHeight="1" thickBot="1" x14ac:dyDescent="0.25">
      <c r="A91" s="63" t="s">
        <v>185</v>
      </c>
      <c r="B91" s="67" t="s">
        <v>374</v>
      </c>
      <c r="C91" s="69" t="s">
        <v>203</v>
      </c>
      <c r="D91" s="65"/>
      <c r="E91" s="136">
        <v>1.6423993440000003E-2</v>
      </c>
      <c r="F91" s="136">
        <v>4.3605476640000002E-2</v>
      </c>
      <c r="G91" s="136">
        <v>2.4053212799999995E-3</v>
      </c>
      <c r="H91" s="136">
        <v>3.7388993400000001E-2</v>
      </c>
      <c r="I91" s="136">
        <v>0.24329506034016002</v>
      </c>
      <c r="J91" s="136">
        <v>0.24333327468288002</v>
      </c>
      <c r="K91" s="136">
        <v>0.24334116764112002</v>
      </c>
      <c r="L91" s="136">
        <v>0.10946416140000001</v>
      </c>
      <c r="M91" s="136">
        <v>0.50211243719999998</v>
      </c>
      <c r="N91" s="136">
        <v>0.62442777599999999</v>
      </c>
      <c r="O91" s="136">
        <v>4.9829505120000013E-2</v>
      </c>
      <c r="P91" s="136">
        <v>4.5398448E-5</v>
      </c>
      <c r="Q91" s="136">
        <v>1.05929712E-3</v>
      </c>
      <c r="R91" s="136">
        <v>1.2424838399999999E-2</v>
      </c>
      <c r="S91" s="136">
        <v>0.40228075439999994</v>
      </c>
      <c r="T91" s="136">
        <v>4.8219289200000001E-2</v>
      </c>
      <c r="U91" s="136" t="s">
        <v>393</v>
      </c>
      <c r="V91" s="136">
        <v>0.23140600919999998</v>
      </c>
      <c r="W91" s="136">
        <v>9.0093960000000011E-4</v>
      </c>
      <c r="X91" s="136">
        <v>1.0000429560000001E-3</v>
      </c>
      <c r="Y91" s="136">
        <v>4.0542282000000004E-4</v>
      </c>
      <c r="Z91" s="136">
        <v>4.0542282000000004E-4</v>
      </c>
      <c r="AA91" s="136">
        <v>4.0542282000000004E-4</v>
      </c>
      <c r="AB91" s="136">
        <v>2.216311416E-3</v>
      </c>
      <c r="AC91" s="136" t="s">
        <v>393</v>
      </c>
      <c r="AD91" s="136" t="s">
        <v>393</v>
      </c>
      <c r="AE91" s="137"/>
      <c r="AF91" s="138" t="s">
        <v>390</v>
      </c>
      <c r="AG91" s="138" t="s">
        <v>390</v>
      </c>
      <c r="AH91" s="138" t="s">
        <v>390</v>
      </c>
      <c r="AI91" s="138" t="s">
        <v>390</v>
      </c>
      <c r="AJ91" s="138" t="s">
        <v>390</v>
      </c>
      <c r="AK91" s="138">
        <v>9.8058600000000009</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2.0377197999999999E-2</v>
      </c>
      <c r="J92" s="136">
        <v>7.9031307999999995E-2</v>
      </c>
      <c r="K92" s="136">
        <v>0.19589426199999999</v>
      </c>
      <c r="L92" s="136">
        <v>5.2980714799999993E-4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635.17624000000001</v>
      </c>
      <c r="AL92" s="147" t="s">
        <v>426</v>
      </c>
    </row>
    <row r="93" spans="1:38" s="2" customFormat="1" ht="26.25" customHeight="1" thickBot="1" x14ac:dyDescent="0.25">
      <c r="A93" s="63" t="s">
        <v>53</v>
      </c>
      <c r="B93" s="67" t="s">
        <v>206</v>
      </c>
      <c r="C93" s="64" t="s">
        <v>375</v>
      </c>
      <c r="D93" s="70"/>
      <c r="E93" s="136" t="s">
        <v>385</v>
      </c>
      <c r="F93" s="136">
        <v>2.1769772744490932</v>
      </c>
      <c r="G93" s="136" t="s">
        <v>385</v>
      </c>
      <c r="H93" s="136" t="s">
        <v>385</v>
      </c>
      <c r="I93" s="136">
        <v>1.2130609999999999E-3</v>
      </c>
      <c r="J93" s="136">
        <v>4.8522489999999995E-3</v>
      </c>
      <c r="K93" s="136">
        <v>1.2130626E-2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558.0907907935391</v>
      </c>
      <c r="AL93" s="147" t="s">
        <v>427</v>
      </c>
    </row>
    <row r="94" spans="1:38" s="2" customFormat="1" ht="26.25" customHeight="1" thickBot="1" x14ac:dyDescent="0.25">
      <c r="A94" s="63" t="s">
        <v>53</v>
      </c>
      <c r="B94" s="76" t="s">
        <v>376</v>
      </c>
      <c r="C94" s="64" t="s">
        <v>207</v>
      </c>
      <c r="D94" s="65"/>
      <c r="E94" s="136">
        <v>3.0823600000000004E-4</v>
      </c>
      <c r="F94" s="136">
        <v>3.4134734999999992E-2</v>
      </c>
      <c r="G94" s="136">
        <v>2.5800000000000001E-7</v>
      </c>
      <c r="H94" s="136">
        <v>1.096E-6</v>
      </c>
      <c r="I94" s="136">
        <v>1.6489310000000004E-3</v>
      </c>
      <c r="J94" s="136">
        <v>5.8636139999999996E-3</v>
      </c>
      <c r="K94" s="136">
        <v>1.4310406000000001E-2</v>
      </c>
      <c r="L94" s="136" t="s">
        <v>393</v>
      </c>
      <c r="M94" s="136">
        <v>1.02828E-4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0.92969856000000006</v>
      </c>
      <c r="AI94" s="138" t="s">
        <v>385</v>
      </c>
      <c r="AJ94" s="138" t="s">
        <v>385</v>
      </c>
      <c r="AK94" s="138" t="s">
        <v>385</v>
      </c>
      <c r="AL94" s="147" t="s">
        <v>385</v>
      </c>
    </row>
    <row r="95" spans="1:38" s="2" customFormat="1" ht="26.25" customHeight="1" thickBot="1" x14ac:dyDescent="0.25">
      <c r="A95" s="63" t="s">
        <v>53</v>
      </c>
      <c r="B95" s="76" t="s">
        <v>208</v>
      </c>
      <c r="C95" s="64" t="s">
        <v>209</v>
      </c>
      <c r="D95" s="70"/>
      <c r="E95" s="136">
        <v>0.16140702700000001</v>
      </c>
      <c r="F95" s="136">
        <v>0.19467078600000004</v>
      </c>
      <c r="G95" s="136">
        <v>2.1868959999999998E-3</v>
      </c>
      <c r="H95" s="136" t="s">
        <v>390</v>
      </c>
      <c r="I95" s="136">
        <v>8.0771759999999984E-3</v>
      </c>
      <c r="J95" s="136">
        <v>3.2308692999999999E-2</v>
      </c>
      <c r="K95" s="136">
        <v>8.0771736999999996E-2</v>
      </c>
      <c r="L95" s="136" t="s">
        <v>393</v>
      </c>
      <c r="M95" s="136">
        <v>9.2395917999999994E-2</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v>0.38071063999999999</v>
      </c>
      <c r="AH95" s="138">
        <v>0.16539399935999999</v>
      </c>
      <c r="AI95" s="138">
        <v>0.16893256400000001</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5.4075789999999999E-2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0.54075790000000001</v>
      </c>
      <c r="AE97" s="137"/>
      <c r="AF97" s="138" t="s">
        <v>385</v>
      </c>
      <c r="AG97" s="138" t="s">
        <v>385</v>
      </c>
      <c r="AH97" s="138" t="s">
        <v>385</v>
      </c>
      <c r="AI97" s="138" t="s">
        <v>385</v>
      </c>
      <c r="AJ97" s="138" t="s">
        <v>385</v>
      </c>
      <c r="AK97" s="138">
        <v>5407579</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4.6985569879683609E-2</v>
      </c>
      <c r="F99" s="139">
        <v>3.3130456502615688</v>
      </c>
      <c r="G99" s="139" t="s">
        <v>385</v>
      </c>
      <c r="H99" s="139">
        <v>1.268385251652288</v>
      </c>
      <c r="I99" s="139">
        <v>3.6291717260273977E-2</v>
      </c>
      <c r="J99" s="139">
        <v>5.5765321643835623E-2</v>
      </c>
      <c r="K99" s="139">
        <v>0.12215260931506849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150272</v>
      </c>
      <c r="AL99" s="148" t="s">
        <v>389</v>
      </c>
    </row>
    <row r="100" spans="1:38" s="2" customFormat="1" ht="26.25" customHeight="1" thickBot="1" x14ac:dyDescent="0.25">
      <c r="A100" s="63" t="s">
        <v>216</v>
      </c>
      <c r="B100" s="63" t="s">
        <v>218</v>
      </c>
      <c r="C100" s="64" t="s">
        <v>378</v>
      </c>
      <c r="D100" s="77"/>
      <c r="E100" s="139">
        <v>4.3507909905115529E-2</v>
      </c>
      <c r="F100" s="139">
        <v>3.0685161877375062</v>
      </c>
      <c r="G100" s="139" t="s">
        <v>385</v>
      </c>
      <c r="H100" s="139">
        <v>1.1697640316975879</v>
      </c>
      <c r="I100" s="139">
        <v>3.9392615945205475E-2</v>
      </c>
      <c r="J100" s="139">
        <v>5.9504256520547943E-2</v>
      </c>
      <c r="K100" s="139">
        <v>0.12962786989041095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320819</v>
      </c>
      <c r="AL100" s="148" t="s">
        <v>389</v>
      </c>
    </row>
    <row r="101" spans="1:38" s="2" customFormat="1" ht="26.25" customHeight="1" thickBot="1" x14ac:dyDescent="0.25">
      <c r="A101" s="63" t="s">
        <v>216</v>
      </c>
      <c r="B101" s="63" t="s">
        <v>219</v>
      </c>
      <c r="C101" s="64" t="s">
        <v>220</v>
      </c>
      <c r="D101" s="77"/>
      <c r="E101" s="139">
        <v>1.3327467326940051E-2</v>
      </c>
      <c r="F101" s="139">
        <v>6.9217161000000013E-2</v>
      </c>
      <c r="G101" s="139" t="s">
        <v>385</v>
      </c>
      <c r="H101" s="139">
        <v>0.65316805653921184</v>
      </c>
      <c r="I101" s="139">
        <v>8.1913799999999998E-3</v>
      </c>
      <c r="J101" s="139">
        <v>1.2130575564000002E-2</v>
      </c>
      <c r="K101" s="139">
        <v>2.8304676316000005E-2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409569</v>
      </c>
      <c r="AL101" s="148" t="s">
        <v>389</v>
      </c>
    </row>
    <row r="102" spans="1:38" s="2" customFormat="1" ht="26.25" customHeight="1" thickBot="1" x14ac:dyDescent="0.25">
      <c r="A102" s="63" t="s">
        <v>216</v>
      </c>
      <c r="B102" s="63" t="s">
        <v>221</v>
      </c>
      <c r="C102" s="64" t="s">
        <v>356</v>
      </c>
      <c r="D102" s="77"/>
      <c r="E102" s="139">
        <v>5.2115972884474492E-3</v>
      </c>
      <c r="F102" s="139">
        <v>0.41400010500000006</v>
      </c>
      <c r="G102" s="139" t="s">
        <v>385</v>
      </c>
      <c r="H102" s="139">
        <v>1.5182102720654509</v>
      </c>
      <c r="I102" s="139">
        <v>3.8858E-3</v>
      </c>
      <c r="J102" s="139">
        <v>8.8207080000000007E-2</v>
      </c>
      <c r="K102" s="139">
        <v>0.63394373000000004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631464</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1.242597921017632E-3</v>
      </c>
      <c r="F104" s="139">
        <v>1.8874066000000002E-2</v>
      </c>
      <c r="G104" s="139" t="s">
        <v>385</v>
      </c>
      <c r="H104" s="139">
        <v>6.8918218131824194E-2</v>
      </c>
      <c r="I104" s="139">
        <v>3.5101584000000004E-4</v>
      </c>
      <c r="J104" s="139">
        <v>1.05304752E-3</v>
      </c>
      <c r="K104" s="139">
        <v>2.4571108800000006E-3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34823</v>
      </c>
      <c r="AL104" s="148" t="s">
        <v>389</v>
      </c>
    </row>
    <row r="105" spans="1:38" s="2" customFormat="1" ht="26.25" customHeight="1" thickBot="1" x14ac:dyDescent="0.25">
      <c r="A105" s="63" t="s">
        <v>216</v>
      </c>
      <c r="B105" s="63" t="s">
        <v>226</v>
      </c>
      <c r="C105" s="64" t="s">
        <v>227</v>
      </c>
      <c r="D105" s="77"/>
      <c r="E105" s="139">
        <v>8.760194078969003E-4</v>
      </c>
      <c r="F105" s="139">
        <v>3.0989475000000002E-2</v>
      </c>
      <c r="G105" s="139" t="s">
        <v>385</v>
      </c>
      <c r="H105" s="139">
        <v>4.924932925189468E-2</v>
      </c>
      <c r="I105" s="139">
        <v>7.1040199999999995E-4</v>
      </c>
      <c r="J105" s="139">
        <v>1.1163459999999998E-3</v>
      </c>
      <c r="K105" s="139">
        <v>2.4356639999999997E-3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7249</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1.0399897222969339E-2</v>
      </c>
      <c r="F107" s="139">
        <v>1.059525555</v>
      </c>
      <c r="G107" s="139" t="s">
        <v>385</v>
      </c>
      <c r="H107" s="139">
        <v>1.231822609116271</v>
      </c>
      <c r="I107" s="139">
        <v>1.9264100999999999E-2</v>
      </c>
      <c r="J107" s="139">
        <v>0.25685468</v>
      </c>
      <c r="K107" s="139">
        <v>1.22005973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6421367</v>
      </c>
      <c r="AL107" s="148" t="s">
        <v>389</v>
      </c>
    </row>
    <row r="108" spans="1:38" s="2" customFormat="1" ht="26.25" customHeight="1" thickBot="1" x14ac:dyDescent="0.25">
      <c r="A108" s="63" t="s">
        <v>216</v>
      </c>
      <c r="B108" s="63" t="s">
        <v>231</v>
      </c>
      <c r="C108" s="64" t="s">
        <v>350</v>
      </c>
      <c r="D108" s="77"/>
      <c r="E108" s="139">
        <v>2.2322587360788002E-2</v>
      </c>
      <c r="F108" s="139">
        <v>0.55077796800000001</v>
      </c>
      <c r="G108" s="139" t="s">
        <v>385</v>
      </c>
      <c r="H108" s="139">
        <v>0.97847136507977994</v>
      </c>
      <c r="I108" s="139">
        <v>1.0199592E-2</v>
      </c>
      <c r="J108" s="139">
        <v>0.10199592</v>
      </c>
      <c r="K108" s="139">
        <v>0.20399184000000001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5099796</v>
      </c>
      <c r="AL108" s="148" t="s">
        <v>389</v>
      </c>
    </row>
    <row r="109" spans="1:38" s="2" customFormat="1" ht="26.25" customHeight="1" thickBot="1" x14ac:dyDescent="0.25">
      <c r="A109" s="63" t="s">
        <v>216</v>
      </c>
      <c r="B109" s="63" t="s">
        <v>232</v>
      </c>
      <c r="C109" s="64" t="s">
        <v>351</v>
      </c>
      <c r="D109" s="77"/>
      <c r="E109" s="139">
        <v>8.6627630059152012E-4</v>
      </c>
      <c r="F109" s="139">
        <v>6.4280516999999995E-2</v>
      </c>
      <c r="G109" s="139" t="s">
        <v>385</v>
      </c>
      <c r="H109" s="139">
        <v>7.9511030216276951E-2</v>
      </c>
      <c r="I109" s="139">
        <v>2.6290599999999999E-3</v>
      </c>
      <c r="J109" s="139">
        <v>1.445983E-2</v>
      </c>
      <c r="K109" s="139">
        <v>1.445983E-2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131453</v>
      </c>
      <c r="AL109" s="148" t="s">
        <v>389</v>
      </c>
    </row>
    <row r="110" spans="1:38" s="2" customFormat="1" ht="26.25" customHeight="1" thickBot="1" x14ac:dyDescent="0.25">
      <c r="A110" s="63" t="s">
        <v>216</v>
      </c>
      <c r="B110" s="63" t="s">
        <v>233</v>
      </c>
      <c r="C110" s="64" t="s">
        <v>352</v>
      </c>
      <c r="D110" s="77"/>
      <c r="E110" s="139">
        <v>9.3432406794623983E-4</v>
      </c>
      <c r="F110" s="139">
        <v>9.643177800000001E-2</v>
      </c>
      <c r="G110" s="139" t="s">
        <v>385</v>
      </c>
      <c r="H110" s="139">
        <v>7.6345706390826232E-2</v>
      </c>
      <c r="I110" s="139">
        <v>4.2529999999999998E-3</v>
      </c>
      <c r="J110" s="139">
        <v>3.0697880000000004E-2</v>
      </c>
      <c r="K110" s="139">
        <v>3.0697880000000004E-2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197202</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4.0401600000000002</v>
      </c>
      <c r="F112" s="139" t="s">
        <v>385</v>
      </c>
      <c r="G112" s="139" t="s">
        <v>385</v>
      </c>
      <c r="H112" s="139">
        <v>5.9476199999999997</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101004000</v>
      </c>
      <c r="AL112" s="148" t="s">
        <v>391</v>
      </c>
    </row>
    <row r="113" spans="1:38" s="2" customFormat="1" ht="26.25" customHeight="1" thickBot="1" x14ac:dyDescent="0.25">
      <c r="A113" s="63" t="s">
        <v>235</v>
      </c>
      <c r="B113" s="78" t="s">
        <v>238</v>
      </c>
      <c r="C113" s="79" t="s">
        <v>239</v>
      </c>
      <c r="D113" s="65"/>
      <c r="E113" s="139">
        <v>1.1404493955893269</v>
      </c>
      <c r="F113" s="139" t="s">
        <v>392</v>
      </c>
      <c r="G113" s="139" t="s">
        <v>385</v>
      </c>
      <c r="H113" s="139">
        <v>11.76807378226918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47094704.478760913</v>
      </c>
      <c r="AL113" s="148" t="s">
        <v>391</v>
      </c>
    </row>
    <row r="114" spans="1:38" s="2" customFormat="1" ht="26.25" customHeight="1" thickBot="1" x14ac:dyDescent="0.25">
      <c r="A114" s="63" t="s">
        <v>235</v>
      </c>
      <c r="B114" s="78" t="s">
        <v>240</v>
      </c>
      <c r="C114" s="79" t="s">
        <v>357</v>
      </c>
      <c r="D114" s="65"/>
      <c r="E114" s="139">
        <v>1.6602959999999999E-3</v>
      </c>
      <c r="F114" s="139" t="s">
        <v>385</v>
      </c>
      <c r="G114" s="139" t="s">
        <v>385</v>
      </c>
      <c r="H114" s="139">
        <v>5.3959619999999998E-3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41507.399999999994</v>
      </c>
      <c r="AL114" s="148" t="s">
        <v>391</v>
      </c>
    </row>
    <row r="115" spans="1:38" s="2" customFormat="1" ht="26.25" customHeight="1" thickBot="1" x14ac:dyDescent="0.25">
      <c r="A115" s="63" t="s">
        <v>235</v>
      </c>
      <c r="B115" s="78" t="s">
        <v>241</v>
      </c>
      <c r="C115" s="79" t="s">
        <v>242</v>
      </c>
      <c r="D115" s="65"/>
      <c r="E115" s="139">
        <v>3.5412266650905605E-2</v>
      </c>
      <c r="F115" s="139" t="s">
        <v>385</v>
      </c>
      <c r="G115" s="139" t="s">
        <v>385</v>
      </c>
      <c r="H115" s="139">
        <v>7.082453330181121E-2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885306.66627264023</v>
      </c>
      <c r="AL115" s="148" t="s">
        <v>391</v>
      </c>
    </row>
    <row r="116" spans="1:38" s="2" customFormat="1" ht="26.25" customHeight="1" thickBot="1" x14ac:dyDescent="0.25">
      <c r="A116" s="63" t="s">
        <v>235</v>
      </c>
      <c r="B116" s="63" t="s">
        <v>243</v>
      </c>
      <c r="C116" s="69" t="s">
        <v>379</v>
      </c>
      <c r="D116" s="65"/>
      <c r="E116" s="139">
        <v>0.85296522637714733</v>
      </c>
      <c r="F116" s="139" t="s">
        <v>392</v>
      </c>
      <c r="G116" s="139" t="s">
        <v>385</v>
      </c>
      <c r="H116" s="139">
        <v>1.141069161060517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7849987.9682048205</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0.13269769340500001</v>
      </c>
      <c r="J119" s="139">
        <v>2.3874308494000003</v>
      </c>
      <c r="K119" s="139">
        <v>1.8660915467999999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1359979</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0.12883284650000001</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1359979</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2.9894350000000005E-6</v>
      </c>
      <c r="AD122" s="139" t="s">
        <v>385</v>
      </c>
      <c r="AE122" s="137"/>
      <c r="AF122" s="140" t="s">
        <v>385</v>
      </c>
      <c r="AG122" s="140" t="s">
        <v>385</v>
      </c>
      <c r="AH122" s="140" t="s">
        <v>385</v>
      </c>
      <c r="AI122" s="140" t="s">
        <v>385</v>
      </c>
      <c r="AJ122" s="140" t="s">
        <v>385</v>
      </c>
      <c r="AK122" s="140">
        <v>13930</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0.68910062223312496</v>
      </c>
      <c r="G125" s="136" t="s">
        <v>385</v>
      </c>
      <c r="H125" s="136" t="s">
        <v>393</v>
      </c>
      <c r="I125" s="136">
        <v>1.3248922830000001E-4</v>
      </c>
      <c r="J125" s="136">
        <v>8.7924669690000003E-4</v>
      </c>
      <c r="K125" s="136">
        <v>1.8588640213000004E-3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43.539388451465634</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0.20383679999999998</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849.31999999999994</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1.0892386147177661E-2</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0.3261891038727</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1.8180656219999999E-3</v>
      </c>
      <c r="F130" s="136">
        <v>1.5464006439999999E-2</v>
      </c>
      <c r="G130" s="136">
        <v>9.8217338199999999E-5</v>
      </c>
      <c r="H130" s="136" t="s">
        <v>393</v>
      </c>
      <c r="I130" s="136">
        <v>8.3589223999999988E-6</v>
      </c>
      <c r="J130" s="136">
        <v>1.46281142E-5</v>
      </c>
      <c r="K130" s="136">
        <v>2.0897306E-5</v>
      </c>
      <c r="L130" s="136">
        <v>2.9256228399999999E-7</v>
      </c>
      <c r="M130" s="136">
        <v>1.4628114200000001E-4</v>
      </c>
      <c r="N130" s="136">
        <v>2.7166497799999997E-3</v>
      </c>
      <c r="O130" s="136">
        <v>2.0897306E-4</v>
      </c>
      <c r="P130" s="136">
        <v>1.170249136E-4</v>
      </c>
      <c r="Q130" s="136">
        <v>3.3435689599999995E-5</v>
      </c>
      <c r="R130" s="136" t="s">
        <v>393</v>
      </c>
      <c r="S130" s="136" t="s">
        <v>393</v>
      </c>
      <c r="T130" s="136">
        <v>2.9256228400000001E-4</v>
      </c>
      <c r="U130" s="136" t="s">
        <v>393</v>
      </c>
      <c r="V130" s="136" t="s">
        <v>393</v>
      </c>
      <c r="W130" s="136">
        <v>0.73140570999999999</v>
      </c>
      <c r="X130" s="136" t="s">
        <v>393</v>
      </c>
      <c r="Y130" s="136" t="s">
        <v>393</v>
      </c>
      <c r="Z130" s="136" t="s">
        <v>393</v>
      </c>
      <c r="AA130" s="136" t="s">
        <v>393</v>
      </c>
      <c r="AB130" s="136">
        <v>4.1794612000000001E-5</v>
      </c>
      <c r="AC130" s="136">
        <v>4.1794611999999998E-3</v>
      </c>
      <c r="AD130" s="136" t="s">
        <v>385</v>
      </c>
      <c r="AE130" s="137"/>
      <c r="AF130" s="138" t="s">
        <v>385</v>
      </c>
      <c r="AG130" s="138" t="s">
        <v>385</v>
      </c>
      <c r="AH130" s="138" t="s">
        <v>385</v>
      </c>
      <c r="AI130" s="138" t="s">
        <v>385</v>
      </c>
      <c r="AJ130" s="138" t="s">
        <v>385</v>
      </c>
      <c r="AK130" s="138">
        <v>2.0897305999999998</v>
      </c>
      <c r="AL130" s="147" t="s">
        <v>396</v>
      </c>
    </row>
    <row r="131" spans="1:38" s="2" customFormat="1" ht="26.25" customHeight="1" thickBot="1" x14ac:dyDescent="0.25">
      <c r="A131" s="63" t="s">
        <v>260</v>
      </c>
      <c r="B131" s="67" t="s">
        <v>274</v>
      </c>
      <c r="C131" s="75" t="s">
        <v>275</v>
      </c>
      <c r="D131" s="65"/>
      <c r="E131" s="136">
        <v>1.2053563199999999E-3</v>
      </c>
      <c r="F131" s="136">
        <v>4.6874967999999996E-4</v>
      </c>
      <c r="G131" s="136">
        <v>5.8928531199999964E-5</v>
      </c>
      <c r="H131" s="136" t="s">
        <v>393</v>
      </c>
      <c r="I131" s="136" t="s">
        <v>393</v>
      </c>
      <c r="J131" s="136" t="s">
        <v>393</v>
      </c>
      <c r="K131" s="136">
        <v>1.5401775199999995E-4</v>
      </c>
      <c r="L131" s="136">
        <v>3.5424082959999989E-6</v>
      </c>
      <c r="M131" s="136">
        <v>1.0044635999999999E-3</v>
      </c>
      <c r="N131" s="136" t="s">
        <v>390</v>
      </c>
      <c r="O131" s="136">
        <v>8.0357088000000058E-5</v>
      </c>
      <c r="P131" s="136">
        <v>1.0848206880000009E-3</v>
      </c>
      <c r="Q131" s="136">
        <v>6.6964240000000061E-7</v>
      </c>
      <c r="R131" s="136">
        <v>1.071427840000001E-5</v>
      </c>
      <c r="S131" s="136">
        <v>1.6473203040000002E-3</v>
      </c>
      <c r="T131" s="136">
        <v>2.0089271999999996E-4</v>
      </c>
      <c r="U131" s="136" t="s">
        <v>393</v>
      </c>
      <c r="V131" s="136" t="s">
        <v>393</v>
      </c>
      <c r="W131" s="136">
        <v>1.8749987199999985</v>
      </c>
      <c r="X131" s="136" t="s">
        <v>393</v>
      </c>
      <c r="Y131" s="136" t="s">
        <v>393</v>
      </c>
      <c r="Z131" s="136" t="s">
        <v>393</v>
      </c>
      <c r="AA131" s="136" t="s">
        <v>393</v>
      </c>
      <c r="AB131" s="136">
        <v>2.6785695999999998E-8</v>
      </c>
      <c r="AC131" s="136">
        <v>6.6964240000000008E-2</v>
      </c>
      <c r="AD131" s="136">
        <v>1.3392847999999999E-2</v>
      </c>
      <c r="AE131" s="137"/>
      <c r="AF131" s="138" t="s">
        <v>385</v>
      </c>
      <c r="AG131" s="138" t="s">
        <v>385</v>
      </c>
      <c r="AH131" s="138" t="s">
        <v>385</v>
      </c>
      <c r="AI131" s="138" t="s">
        <v>385</v>
      </c>
      <c r="AJ131" s="138" t="s">
        <v>385</v>
      </c>
      <c r="AK131" s="138">
        <v>0.66964239999999997</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1.0478324999999998E-2</v>
      </c>
      <c r="F133" s="136">
        <v>1.6511299999999999E-4</v>
      </c>
      <c r="G133" s="136">
        <v>1.4352130000000001E-3</v>
      </c>
      <c r="H133" s="136" t="s">
        <v>385</v>
      </c>
      <c r="I133" s="136">
        <v>4.407247E-4</v>
      </c>
      <c r="J133" s="136">
        <v>4.407247E-4</v>
      </c>
      <c r="K133" s="136">
        <v>4.897505600000001E-4</v>
      </c>
      <c r="L133" s="136" t="s">
        <v>393</v>
      </c>
      <c r="M133" s="136">
        <v>1.7781400000000001E-3</v>
      </c>
      <c r="N133" s="136">
        <v>3.8141103000000005E-4</v>
      </c>
      <c r="O133" s="136">
        <v>6.3886030000000007E-5</v>
      </c>
      <c r="P133" s="136">
        <v>1.8924490000000002E-2</v>
      </c>
      <c r="Q133" s="136">
        <v>1.7286061E-4</v>
      </c>
      <c r="R133" s="136">
        <v>1.7222556000000001E-4</v>
      </c>
      <c r="S133" s="136">
        <v>1.5787342999999999E-4</v>
      </c>
      <c r="T133" s="136">
        <v>2.2010832999999998E-4</v>
      </c>
      <c r="U133" s="136">
        <v>2.5122578000000002E-4</v>
      </c>
      <c r="V133" s="136">
        <v>2.03368412E-3</v>
      </c>
      <c r="W133" s="136">
        <v>3.4292700000000003E-4</v>
      </c>
      <c r="X133" s="136">
        <v>1.6765319999999998E-7</v>
      </c>
      <c r="Y133" s="136">
        <v>9.1574210000000004E-8</v>
      </c>
      <c r="Z133" s="136">
        <v>8.1794440000000006E-8</v>
      </c>
      <c r="AA133" s="136">
        <v>8.8779990000000008E-8</v>
      </c>
      <c r="AB133" s="136">
        <v>4.2980184E-7</v>
      </c>
      <c r="AC133" s="136">
        <v>1.9051499999999998E-3</v>
      </c>
      <c r="AD133" s="136">
        <v>5.20741E-3</v>
      </c>
      <c r="AE133" s="137"/>
      <c r="AF133" s="138" t="s">
        <v>385</v>
      </c>
      <c r="AG133" s="138" t="s">
        <v>385</v>
      </c>
      <c r="AH133" s="138" t="s">
        <v>385</v>
      </c>
      <c r="AI133" s="138" t="s">
        <v>385</v>
      </c>
      <c r="AJ133" s="138" t="s">
        <v>385</v>
      </c>
      <c r="AK133" s="138">
        <v>12701</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5.7814099999999998E-3</v>
      </c>
      <c r="F136" s="136">
        <v>0.18047827699999996</v>
      </c>
      <c r="G136" s="136">
        <v>2.6308729999999997E-3</v>
      </c>
      <c r="H136" s="136">
        <v>0.85201066300000006</v>
      </c>
      <c r="I136" s="136">
        <v>4.2560200000000002E-4</v>
      </c>
      <c r="J136" s="136">
        <v>4.2560200000000002E-4</v>
      </c>
      <c r="K136" s="136">
        <v>4.2560199999999997E-4</v>
      </c>
      <c r="L136" s="136" t="s">
        <v>393</v>
      </c>
      <c r="M136" s="136">
        <v>2.0442520000000003E-3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337545</v>
      </c>
      <c r="AL136" s="147" t="s">
        <v>443</v>
      </c>
    </row>
    <row r="137" spans="1:38" s="2" customFormat="1" ht="26.25" customHeight="1" thickBot="1" x14ac:dyDescent="0.25">
      <c r="A137" s="63" t="s">
        <v>260</v>
      </c>
      <c r="B137" s="63" t="s">
        <v>286</v>
      </c>
      <c r="C137" s="64" t="s">
        <v>287</v>
      </c>
      <c r="D137" s="65"/>
      <c r="E137" s="136">
        <v>2.0696999999999999E-5</v>
      </c>
      <c r="F137" s="136">
        <v>2.9774200095293985E-2</v>
      </c>
      <c r="G137" s="136">
        <v>3.8689999999999997E-6</v>
      </c>
      <c r="H137" s="136">
        <v>2.8422779999999997E-3</v>
      </c>
      <c r="I137" s="136">
        <v>1.784E-6</v>
      </c>
      <c r="J137" s="136">
        <v>1.784E-6</v>
      </c>
      <c r="K137" s="136">
        <v>1.784E-6</v>
      </c>
      <c r="L137" s="136" t="s">
        <v>393</v>
      </c>
      <c r="M137" s="136">
        <v>8.210000000000001E-6</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190699</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0.19267899000000002</v>
      </c>
      <c r="J139" s="136">
        <v>0.19267899000000002</v>
      </c>
      <c r="K139" s="136">
        <v>0.19267899000000002</v>
      </c>
      <c r="L139" s="136" t="s">
        <v>393</v>
      </c>
      <c r="M139" s="136" t="s">
        <v>393</v>
      </c>
      <c r="N139" s="136">
        <v>5.576899999999999E-4</v>
      </c>
      <c r="O139" s="136">
        <v>1.1263599999999999E-3</v>
      </c>
      <c r="P139" s="136">
        <v>1.1263599999999999E-3</v>
      </c>
      <c r="Q139" s="136">
        <v>1.7860600000000001E-3</v>
      </c>
      <c r="R139" s="136">
        <v>1.70601E-3</v>
      </c>
      <c r="S139" s="136">
        <v>3.9616800000000004E-3</v>
      </c>
      <c r="T139" s="136" t="s">
        <v>393</v>
      </c>
      <c r="U139" s="136" t="s">
        <v>393</v>
      </c>
      <c r="V139" s="136" t="s">
        <v>393</v>
      </c>
      <c r="W139" s="136">
        <v>1.9529219999999998</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2898</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76.360758783224441</v>
      </c>
      <c r="F141" s="19">
        <f t="shared" ref="F141:AJ141" si="0">SUM(F14:F140)</f>
        <v>118.28947160907838</v>
      </c>
      <c r="G141" s="19">
        <f t="shared" si="0"/>
        <v>57.006951185283157</v>
      </c>
      <c r="H141" s="19">
        <f t="shared" si="0"/>
        <v>29.926102124668436</v>
      </c>
      <c r="I141" s="19">
        <f t="shared" si="0"/>
        <v>25.711177812635768</v>
      </c>
      <c r="J141" s="19">
        <f t="shared" si="0"/>
        <v>31.261581180298464</v>
      </c>
      <c r="K141" s="19">
        <f t="shared" si="0"/>
        <v>39.514953710705257</v>
      </c>
      <c r="L141" s="19">
        <f t="shared" si="0"/>
        <v>3.3546317508287768</v>
      </c>
      <c r="M141" s="19">
        <f t="shared" si="0"/>
        <v>436.73982823259769</v>
      </c>
      <c r="N141" s="19">
        <f t="shared" si="0"/>
        <v>10.814663385011793</v>
      </c>
      <c r="O141" s="19">
        <f t="shared" si="0"/>
        <v>1.2026056327780736</v>
      </c>
      <c r="P141" s="19">
        <f t="shared" si="0"/>
        <v>0.83378870832771634</v>
      </c>
      <c r="Q141" s="19">
        <f t="shared" si="0"/>
        <v>1.3517937400063009</v>
      </c>
      <c r="R141" s="19">
        <f t="shared" si="0"/>
        <v>4.6569173766562013</v>
      </c>
      <c r="S141" s="19">
        <f t="shared" si="0"/>
        <v>10.100549290504297</v>
      </c>
      <c r="T141" s="19">
        <f t="shared" si="0"/>
        <v>1.7281607499732656</v>
      </c>
      <c r="U141" s="19">
        <f t="shared" si="0"/>
        <v>2.2411056817644863</v>
      </c>
      <c r="V141" s="19">
        <f t="shared" si="0"/>
        <v>39.88912965725568</v>
      </c>
      <c r="W141" s="19">
        <f t="shared" si="0"/>
        <v>64.016269166545371</v>
      </c>
      <c r="X141" s="19">
        <f t="shared" si="0"/>
        <v>7.2143731521372638</v>
      </c>
      <c r="Y141" s="19">
        <f t="shared" si="0"/>
        <v>6.1737344821148383</v>
      </c>
      <c r="Z141" s="19">
        <f t="shared" si="0"/>
        <v>3.0996771298662771</v>
      </c>
      <c r="AA141" s="19">
        <f t="shared" si="0"/>
        <v>3.7263418902089214</v>
      </c>
      <c r="AB141" s="19">
        <f t="shared" si="0"/>
        <v>34.988015151274645</v>
      </c>
      <c r="AC141" s="19">
        <f t="shared" si="0"/>
        <v>3.3951461727859589</v>
      </c>
      <c r="AD141" s="19">
        <f t="shared" si="0"/>
        <v>19.30893405528721</v>
      </c>
      <c r="AE141" s="55"/>
      <c r="AF141" s="19">
        <f t="shared" si="0"/>
        <v>122425.99750305641</v>
      </c>
      <c r="AG141" s="19">
        <f t="shared" si="0"/>
        <v>160457.35997107479</v>
      </c>
      <c r="AH141" s="19">
        <f t="shared" si="0"/>
        <v>152716.7054465558</v>
      </c>
      <c r="AI141" s="19">
        <f t="shared" si="0"/>
        <v>80091.688969839975</v>
      </c>
      <c r="AJ141" s="19">
        <f t="shared" si="0"/>
        <v>4453.84203884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76.360758783224441</v>
      </c>
      <c r="F152" s="13">
        <f t="shared" ref="F152:AD152" si="1">SUM(F$141, F$151, IF(AND(ISNUMBER(SEARCH($B$4,"AT|BE|CH|GB|IE|LT|LU|NL")),SUM(F$143:F$149)&gt;0),SUM(F$143:F$149)-SUM(F$27:F$33),0))</f>
        <v>118.28947160907838</v>
      </c>
      <c r="G152" s="13">
        <f t="shared" si="1"/>
        <v>57.006951185283157</v>
      </c>
      <c r="H152" s="13">
        <f t="shared" si="1"/>
        <v>29.926102124668436</v>
      </c>
      <c r="I152" s="13">
        <f t="shared" si="1"/>
        <v>25.711177812635768</v>
      </c>
      <c r="J152" s="13">
        <f t="shared" si="1"/>
        <v>31.261581180298464</v>
      </c>
      <c r="K152" s="13">
        <f t="shared" si="1"/>
        <v>39.514953710705257</v>
      </c>
      <c r="L152" s="13">
        <f t="shared" si="1"/>
        <v>3.3546317508287768</v>
      </c>
      <c r="M152" s="13">
        <f t="shared" si="1"/>
        <v>436.73982823259769</v>
      </c>
      <c r="N152" s="13">
        <f t="shared" si="1"/>
        <v>10.814663385011793</v>
      </c>
      <c r="O152" s="13">
        <f t="shared" si="1"/>
        <v>1.2026056327780736</v>
      </c>
      <c r="P152" s="13">
        <f t="shared" si="1"/>
        <v>0.83378870832771634</v>
      </c>
      <c r="Q152" s="13">
        <f t="shared" si="1"/>
        <v>1.3517937400063009</v>
      </c>
      <c r="R152" s="13">
        <f t="shared" si="1"/>
        <v>4.6569173766562013</v>
      </c>
      <c r="S152" s="13">
        <f t="shared" si="1"/>
        <v>10.100549290504297</v>
      </c>
      <c r="T152" s="13">
        <f t="shared" si="1"/>
        <v>1.7281607499732656</v>
      </c>
      <c r="U152" s="13">
        <f t="shared" si="1"/>
        <v>2.2411056817644863</v>
      </c>
      <c r="V152" s="13">
        <f t="shared" si="1"/>
        <v>39.88912965725568</v>
      </c>
      <c r="W152" s="13">
        <f t="shared" si="1"/>
        <v>64.016269166545371</v>
      </c>
      <c r="X152" s="13">
        <f t="shared" si="1"/>
        <v>7.2143731521372638</v>
      </c>
      <c r="Y152" s="13">
        <f t="shared" si="1"/>
        <v>6.1737344821148383</v>
      </c>
      <c r="Z152" s="13">
        <f t="shared" si="1"/>
        <v>3.0996771298662771</v>
      </c>
      <c r="AA152" s="13">
        <f t="shared" si="1"/>
        <v>3.7263418902089214</v>
      </c>
      <c r="AB152" s="13">
        <f t="shared" si="1"/>
        <v>34.988015151274645</v>
      </c>
      <c r="AC152" s="13">
        <f t="shared" si="1"/>
        <v>3.3951461727859589</v>
      </c>
      <c r="AD152" s="13">
        <f t="shared" si="1"/>
        <v>19.30893405528721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76.360758783224441</v>
      </c>
      <c r="F154" s="13">
        <f>SUM(F$141, F$153, -1 * IF(OR($B$6=2005,$B$6&gt;=2020),SUM(F$99:F$122),0), IF(AND(ISNUMBER(SEARCH($B$4,"AT|BE|CH|GB|IE|LT|LU|NL")),SUM(F$143:F$149)&gt;0),SUM(F$143:F$149)-SUM(F$27:F$33),0))</f>
        <v>118.28947160907838</v>
      </c>
      <c r="G154" s="13">
        <f>SUM(G$141, G$153, IF(AND(ISNUMBER(SEARCH($B$4,"AT|BE|CH|GB|IE|LT|LU|NL")),SUM(G$143:G$149)&gt;0),SUM(G$143:G$149)-SUM(G$27:G$33),0))</f>
        <v>57.006951185283157</v>
      </c>
      <c r="H154" s="13">
        <f>SUM(H$141, H$153, IF(AND(ISNUMBER(SEARCH($B$4,"AT|BE|CH|GB|IE|LT|LU|NL")),SUM(H$143:H$149)&gt;0),SUM(H$143:H$149)-SUM(H$27:H$33),0))</f>
        <v>29.926102124668436</v>
      </c>
      <c r="I154" s="13">
        <f t="shared" ref="I154:AD154" si="2">SUM(I$141, I$153, IF(AND(ISNUMBER(SEARCH($B$4,"AT|BE|CH|GB|IE|LT|LU|NL")),SUM(I$143:I$149)&gt;0),SUM(I$143:I$149)-SUM(I$27:I$33),0))</f>
        <v>25.711177812635768</v>
      </c>
      <c r="J154" s="13">
        <f t="shared" si="2"/>
        <v>31.261581180298464</v>
      </c>
      <c r="K154" s="13">
        <f t="shared" si="2"/>
        <v>39.514953710705257</v>
      </c>
      <c r="L154" s="13">
        <f t="shared" si="2"/>
        <v>3.3546317508287768</v>
      </c>
      <c r="M154" s="13">
        <f t="shared" si="2"/>
        <v>436.73982823259769</v>
      </c>
      <c r="N154" s="13">
        <f t="shared" si="2"/>
        <v>10.814663385011793</v>
      </c>
      <c r="O154" s="13">
        <f t="shared" si="2"/>
        <v>1.2026056327780736</v>
      </c>
      <c r="P154" s="13">
        <f t="shared" si="2"/>
        <v>0.83378870832771634</v>
      </c>
      <c r="Q154" s="13">
        <f t="shared" si="2"/>
        <v>1.3517937400063009</v>
      </c>
      <c r="R154" s="13">
        <f t="shared" si="2"/>
        <v>4.6569173766562013</v>
      </c>
      <c r="S154" s="13">
        <f t="shared" si="2"/>
        <v>10.100549290504297</v>
      </c>
      <c r="T154" s="13">
        <f t="shared" si="2"/>
        <v>1.7281607499732656</v>
      </c>
      <c r="U154" s="13">
        <f t="shared" si="2"/>
        <v>2.2411056817644863</v>
      </c>
      <c r="V154" s="13">
        <f t="shared" si="2"/>
        <v>39.88912965725568</v>
      </c>
      <c r="W154" s="13">
        <f t="shared" si="2"/>
        <v>64.016269166545371</v>
      </c>
      <c r="X154" s="13">
        <f t="shared" si="2"/>
        <v>7.2143731521372638</v>
      </c>
      <c r="Y154" s="13">
        <f t="shared" si="2"/>
        <v>6.1737344821148383</v>
      </c>
      <c r="Z154" s="13">
        <f t="shared" si="2"/>
        <v>3.0996771298662771</v>
      </c>
      <c r="AA154" s="13">
        <f t="shared" si="2"/>
        <v>3.7263418902089214</v>
      </c>
      <c r="AB154" s="13">
        <f t="shared" si="2"/>
        <v>34.988015151274645</v>
      </c>
      <c r="AC154" s="13">
        <f t="shared" si="2"/>
        <v>3.3951461727859589</v>
      </c>
      <c r="AD154" s="13">
        <f t="shared" si="2"/>
        <v>19.30893405528721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0.4448308878911465</v>
      </c>
      <c r="F157" s="22">
        <v>1.6243690638751806E-3</v>
      </c>
      <c r="G157" s="22">
        <v>2.7421547234188978E-2</v>
      </c>
      <c r="H157" s="22" t="s">
        <v>393</v>
      </c>
      <c r="I157" s="22">
        <v>7.2542173726105894E-3</v>
      </c>
      <c r="J157" s="22">
        <v>7.2542173726105894E-3</v>
      </c>
      <c r="K157" s="22">
        <v>7.2542173726105894E-3</v>
      </c>
      <c r="L157" s="22">
        <v>3.4820243388530843E-3</v>
      </c>
      <c r="M157" s="22">
        <v>0.15174282387981866</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1413.5084283767521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1.0450733557076E-2</v>
      </c>
      <c r="F158" s="22">
        <v>1.9090767329901795E-4</v>
      </c>
      <c r="G158" s="22">
        <v>7.6547199255500009E-4</v>
      </c>
      <c r="H158" s="22" t="s">
        <v>393</v>
      </c>
      <c r="I158" s="22">
        <v>8.2177362417403107E-4</v>
      </c>
      <c r="J158" s="22">
        <v>8.2177362417403107E-4</v>
      </c>
      <c r="K158" s="22">
        <v>8.2177362417403107E-4</v>
      </c>
      <c r="L158" s="22">
        <v>3.9445133960353484E-4</v>
      </c>
      <c r="M158" s="22">
        <v>6.2198316473217004E-2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39.450305381979604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1.063474520774681</v>
      </c>
      <c r="F163" s="23">
        <v>0.84172999999999998</v>
      </c>
      <c r="G163" s="23">
        <v>6.3971479999999997E-2</v>
      </c>
      <c r="H163" s="23">
        <v>7.238878E-2</v>
      </c>
      <c r="I163" s="23">
        <v>3.5814218472493522</v>
      </c>
      <c r="J163" s="23">
        <v>4.3772933688603199</v>
      </c>
      <c r="K163" s="23">
        <v>6.7649079336932205</v>
      </c>
      <c r="L163" s="23">
        <v>0.3223279662524417</v>
      </c>
      <c r="M163" s="23">
        <v>37.930591240963622</v>
      </c>
      <c r="N163" s="23" t="s">
        <v>393</v>
      </c>
      <c r="O163" s="23" t="s">
        <v>393</v>
      </c>
      <c r="P163" s="23" t="s">
        <v>393</v>
      </c>
      <c r="Q163" s="23" t="s">
        <v>393</v>
      </c>
      <c r="R163" s="23" t="s">
        <v>393</v>
      </c>
      <c r="S163" s="23" t="s">
        <v>393</v>
      </c>
      <c r="T163" s="23" t="s">
        <v>393</v>
      </c>
      <c r="U163" s="23" t="s">
        <v>393</v>
      </c>
      <c r="V163" s="23" t="s">
        <v>393</v>
      </c>
      <c r="W163" s="23">
        <v>1.9896788040274183</v>
      </c>
      <c r="X163" s="23">
        <v>0.11938072824164507</v>
      </c>
      <c r="Y163" s="23">
        <v>0.15917430432219343</v>
      </c>
      <c r="Z163" s="23">
        <v>6.7649079336932205E-2</v>
      </c>
      <c r="AA163" s="23">
        <v>4.5762612492630618E-2</v>
      </c>
      <c r="AB163" s="23">
        <v>0.39196672439340136</v>
      </c>
      <c r="AC163" s="23">
        <v>3.5018346950882552E-2</v>
      </c>
      <c r="AD163" s="23">
        <v>0.23876145648329014</v>
      </c>
      <c r="AE163" s="58"/>
      <c r="AF163" s="23" t="s">
        <v>390</v>
      </c>
      <c r="AG163" s="23" t="s">
        <v>390</v>
      </c>
      <c r="AH163" s="23" t="s">
        <v>390</v>
      </c>
      <c r="AI163" s="23" t="s">
        <v>390</v>
      </c>
      <c r="AJ163" s="23" t="s">
        <v>390</v>
      </c>
      <c r="AK163" s="23">
        <v>397.9357608054836</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345</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342</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344</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140">
    <cfRule type="cellIs" dxfId="370" priority="16" stopIfTrue="1" operator="equal">
      <formula>"NO"</formula>
    </cfRule>
    <cfRule type="cellIs" dxfId="369" priority="17" stopIfTrue="1" operator="equal">
      <formula>"NA"</formula>
    </cfRule>
    <cfRule type="cellIs" dxfId="368" priority="18" stopIfTrue="1" operator="equal">
      <formula>"IE"</formula>
    </cfRule>
    <cfRule type="cellIs" dxfId="367" priority="19" stopIfTrue="1" operator="equal">
      <formula>"NE"</formula>
    </cfRule>
  </conditionalFormatting>
  <conditionalFormatting sqref="AL37:AL38">
    <cfRule type="cellIs" dxfId="366" priority="10" stopIfTrue="1" operator="equal">
      <formula>"NO"</formula>
    </cfRule>
    <cfRule type="cellIs" dxfId="365" priority="11" stopIfTrue="1" operator="equal">
      <formula>"NA"</formula>
    </cfRule>
    <cfRule type="cellIs" dxfId="364" priority="12" stopIfTrue="1" operator="equal">
      <formula>"IE"</formula>
    </cfRule>
    <cfRule type="cellIs" dxfId="363" priority="13" stopIfTrue="1" operator="equal">
      <formula>"NE"</formula>
    </cfRule>
  </conditionalFormatting>
  <conditionalFormatting sqref="E14:AK140">
    <cfRule type="cellIs" dxfId="362" priority="6" stopIfTrue="1" operator="equal">
      <formula>"NO"</formula>
    </cfRule>
    <cfRule type="cellIs" dxfId="361" priority="7" stopIfTrue="1" operator="equal">
      <formula>"NA"</formula>
    </cfRule>
    <cfRule type="cellIs" dxfId="360" priority="8" stopIfTrue="1" operator="equal">
      <formula>"IE"</formula>
    </cfRule>
    <cfRule type="cellIs" dxfId="359" priority="9" stopIfTrue="1" operator="equal">
      <formula>"NE"</formula>
    </cfRule>
  </conditionalFormatting>
  <conditionalFormatting sqref="E157:AD164 E143:AD149 E14:AD141">
    <cfRule type="cellIs" dxfId="358" priority="5" operator="equal">
      <formula>0</formula>
    </cfRule>
  </conditionalFormatting>
  <conditionalFormatting sqref="AF14:AK140">
    <cfRule type="cellIs" dxfId="357" priority="4" operator="equal">
      <formula>0</formula>
    </cfRule>
  </conditionalFormatting>
  <conditionalFormatting sqref="E157:AD164 AF157:AK164 E143:AD149 AF143:AK149">
    <cfRule type="cellIs" dxfId="356" priority="3" operator="equal">
      <formula>0</formula>
    </cfRule>
  </conditionalFormatting>
  <conditionalFormatting sqref="AF38:AK39">
    <cfRule type="cellIs" dxfId="355" priority="2" operator="equal">
      <formula>0</formula>
    </cfRule>
  </conditionalFormatting>
  <conditionalFormatting sqref="AF37:AK38">
    <cfRule type="cellIs" dxfId="354" priority="1" operator="equal">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447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446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0" t="str">
        <f>B4&amp;": "&amp;B5&amp;": "&amp;B6</f>
        <v>SK: 15.03.2021: 2011</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9"/>
      <c r="AF10" s="150" t="s">
        <v>353</v>
      </c>
      <c r="AG10" s="151"/>
      <c r="AH10" s="151"/>
      <c r="AI10" s="151"/>
      <c r="AJ10" s="151"/>
      <c r="AK10" s="151"/>
      <c r="AL10" s="152"/>
    </row>
    <row r="11" spans="1:38" s="1" customFormat="1"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18"/>
      <c r="X11" s="156" t="s">
        <v>31</v>
      </c>
      <c r="Y11" s="157"/>
      <c r="Z11" s="157"/>
      <c r="AA11" s="157"/>
      <c r="AB11" s="158"/>
      <c r="AC11" s="119"/>
      <c r="AD11" s="120"/>
      <c r="AE11" s="40"/>
      <c r="AF11" s="153"/>
      <c r="AG11" s="154"/>
      <c r="AH11" s="154"/>
      <c r="AI11" s="154"/>
      <c r="AJ11" s="154"/>
      <c r="AK11" s="154"/>
      <c r="AL11" s="155"/>
    </row>
    <row r="12" spans="1:38" s="1" customFormat="1" ht="52.5" customHeight="1" thickBot="1" x14ac:dyDescent="0.25">
      <c r="A12" s="161"/>
      <c r="B12" s="165"/>
      <c r="C12" s="166"/>
      <c r="D12" s="167"/>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9.7996617520000004</v>
      </c>
      <c r="F14" s="136">
        <v>0.16762156199999997</v>
      </c>
      <c r="G14" s="136">
        <v>45.193462166000003</v>
      </c>
      <c r="H14" s="136" t="s">
        <v>390</v>
      </c>
      <c r="I14" s="136">
        <v>0.50525093300000012</v>
      </c>
      <c r="J14" s="136">
        <v>0.59633079600000005</v>
      </c>
      <c r="K14" s="136">
        <v>0.72239405400000001</v>
      </c>
      <c r="L14" s="136" t="s">
        <v>393</v>
      </c>
      <c r="M14" s="136">
        <v>1.6207403950000001</v>
      </c>
      <c r="N14" s="136">
        <v>0.66919813347858614</v>
      </c>
      <c r="O14" s="136">
        <v>8.1221164465535289E-2</v>
      </c>
      <c r="P14" s="136">
        <v>0.12826349837783979</v>
      </c>
      <c r="Q14" s="136">
        <v>0.60657200153041357</v>
      </c>
      <c r="R14" s="136">
        <v>0.39504793103222735</v>
      </c>
      <c r="S14" s="136">
        <v>0.20490108875460603</v>
      </c>
      <c r="T14" s="136">
        <v>0.5857774068832079</v>
      </c>
      <c r="U14" s="136">
        <v>1.817841956977494</v>
      </c>
      <c r="V14" s="136">
        <v>1.2049961092668358</v>
      </c>
      <c r="W14" s="136">
        <v>1.3320107023438221</v>
      </c>
      <c r="X14" s="136">
        <v>9.270329662835104E-4</v>
      </c>
      <c r="Y14" s="136">
        <v>2.4118012153322406E-3</v>
      </c>
      <c r="Z14" s="136">
        <v>2.0121389564930182E-3</v>
      </c>
      <c r="AA14" s="136">
        <v>2.0343281913665141E-4</v>
      </c>
      <c r="AB14" s="136">
        <v>5.5544059572454202E-3</v>
      </c>
      <c r="AC14" s="136">
        <v>0.73533326188662007</v>
      </c>
      <c r="AD14" s="136">
        <v>1.082050639315788</v>
      </c>
      <c r="AE14" s="137"/>
      <c r="AF14" s="138">
        <v>471.08030950000006</v>
      </c>
      <c r="AG14" s="138">
        <v>48138.627073499993</v>
      </c>
      <c r="AH14" s="138">
        <v>20379.213101519999</v>
      </c>
      <c r="AI14" s="138">
        <v>2391.3899089600004</v>
      </c>
      <c r="AJ14" s="138">
        <v>1687.3373425000002</v>
      </c>
      <c r="AK14" s="138" t="s">
        <v>385</v>
      </c>
      <c r="AL14" s="147" t="s">
        <v>395</v>
      </c>
    </row>
    <row r="15" spans="1:38" s="1" customFormat="1" ht="26.25" customHeight="1" thickBot="1" x14ac:dyDescent="0.25">
      <c r="A15" s="63" t="s">
        <v>53</v>
      </c>
      <c r="B15" s="63" t="s">
        <v>54</v>
      </c>
      <c r="C15" s="64" t="s">
        <v>55</v>
      </c>
      <c r="D15" s="65"/>
      <c r="E15" s="136">
        <v>2.094969399</v>
      </c>
      <c r="F15" s="136">
        <v>1.153309664</v>
      </c>
      <c r="G15" s="136">
        <v>6.0985356319999999</v>
      </c>
      <c r="H15" s="136">
        <v>2.770963E-3</v>
      </c>
      <c r="I15" s="136">
        <v>0.10427224199999999</v>
      </c>
      <c r="J15" s="136">
        <v>0.11039273599999999</v>
      </c>
      <c r="K15" s="136">
        <v>0.11073440700000001</v>
      </c>
      <c r="L15" s="136">
        <v>1.9186092527999996E-2</v>
      </c>
      <c r="M15" s="136">
        <v>0.17966860600000001</v>
      </c>
      <c r="N15" s="136">
        <v>7.0095349999999999E-3</v>
      </c>
      <c r="O15" s="136">
        <v>5.3919500000000002E-4</v>
      </c>
      <c r="P15" s="136">
        <v>3.0194919999999999E-4</v>
      </c>
      <c r="Q15" s="136">
        <v>8.6271199999999988E-5</v>
      </c>
      <c r="R15" s="136" t="s">
        <v>392</v>
      </c>
      <c r="S15" s="136" t="s">
        <v>392</v>
      </c>
      <c r="T15" s="136">
        <v>7.5487300000000009E-4</v>
      </c>
      <c r="U15" s="136" t="s">
        <v>392</v>
      </c>
      <c r="V15" s="136" t="s">
        <v>392</v>
      </c>
      <c r="W15" s="136">
        <v>1.8871825</v>
      </c>
      <c r="X15" s="136" t="s">
        <v>393</v>
      </c>
      <c r="Y15" s="136" t="s">
        <v>393</v>
      </c>
      <c r="Z15" s="136" t="s">
        <v>393</v>
      </c>
      <c r="AA15" s="136" t="s">
        <v>393</v>
      </c>
      <c r="AB15" s="136">
        <v>0.107839</v>
      </c>
      <c r="AC15" s="136">
        <v>1.0783899999999999E-2</v>
      </c>
      <c r="AD15" s="136" t="s">
        <v>385</v>
      </c>
      <c r="AE15" s="137"/>
      <c r="AF15" s="138">
        <v>31575.657746695586</v>
      </c>
      <c r="AG15" s="138">
        <v>1282.93645984</v>
      </c>
      <c r="AH15" s="138">
        <v>5749.0659904479999</v>
      </c>
      <c r="AI15" s="138" t="s">
        <v>390</v>
      </c>
      <c r="AJ15" s="138">
        <v>4.4249700000000001</v>
      </c>
      <c r="AK15" s="138">
        <v>1.47499</v>
      </c>
      <c r="AL15" s="147" t="s">
        <v>396</v>
      </c>
    </row>
    <row r="16" spans="1:38" s="1" customFormat="1" ht="26.25" customHeight="1" thickBot="1" x14ac:dyDescent="0.25">
      <c r="A16" s="63" t="s">
        <v>53</v>
      </c>
      <c r="B16" s="63" t="s">
        <v>56</v>
      </c>
      <c r="C16" s="64" t="s">
        <v>57</v>
      </c>
      <c r="D16" s="65"/>
      <c r="E16" s="136">
        <v>0.65398710599999998</v>
      </c>
      <c r="F16" s="136">
        <v>0.31775341100000004</v>
      </c>
      <c r="G16" s="136">
        <v>0.19956864200000002</v>
      </c>
      <c r="H16" s="136">
        <v>3.2471780999999998E-2</v>
      </c>
      <c r="I16" s="136">
        <v>0.295326019</v>
      </c>
      <c r="J16" s="136">
        <v>0.49647098199999995</v>
      </c>
      <c r="K16" s="136">
        <v>0.744266447</v>
      </c>
      <c r="L16" s="136">
        <v>0.14175648912</v>
      </c>
      <c r="M16" s="136">
        <v>15.023649804</v>
      </c>
      <c r="N16" s="136">
        <v>0.17330292020274798</v>
      </c>
      <c r="O16" s="136">
        <v>9.9030240115855987E-3</v>
      </c>
      <c r="P16" s="136">
        <v>0.18568170021722996</v>
      </c>
      <c r="Q16" s="136">
        <v>6.8083290079650999E-2</v>
      </c>
      <c r="R16" s="136">
        <v>3.5279523041273693E-2</v>
      </c>
      <c r="S16" s="136">
        <v>0.15473475018102498</v>
      </c>
      <c r="T16" s="136">
        <v>3.2184828037653192E-2</v>
      </c>
      <c r="U16" s="136">
        <v>1.7949231020998897E-2</v>
      </c>
      <c r="V16" s="136">
        <v>0.28471194033308594</v>
      </c>
      <c r="W16" s="136">
        <v>0.16092414018826598</v>
      </c>
      <c r="X16" s="136">
        <v>1.7949231020998894E-3</v>
      </c>
      <c r="Y16" s="136">
        <v>1.8568170021722994E-5</v>
      </c>
      <c r="Z16" s="136">
        <v>6.1893900072409989E-6</v>
      </c>
      <c r="AA16" s="136">
        <v>6.1893900072409989E-6</v>
      </c>
      <c r="AB16" s="136">
        <v>1.8258700521360945E-3</v>
      </c>
      <c r="AC16" s="136" t="s">
        <v>385</v>
      </c>
      <c r="AD16" s="136" t="s">
        <v>385</v>
      </c>
      <c r="AE16" s="137"/>
      <c r="AF16" s="138">
        <v>8.5066300000000011E-2</v>
      </c>
      <c r="AG16" s="138">
        <v>6491.1094965639995</v>
      </c>
      <c r="AH16" s="138">
        <v>3.4267519400000008</v>
      </c>
      <c r="AI16" s="138" t="s">
        <v>390</v>
      </c>
      <c r="AJ16" s="138" t="s">
        <v>390</v>
      </c>
      <c r="AK16" s="138" t="s">
        <v>385</v>
      </c>
      <c r="AL16" s="147" t="s">
        <v>49</v>
      </c>
    </row>
    <row r="17" spans="1:38" s="2" customFormat="1" ht="26.25" customHeight="1" thickBot="1" x14ac:dyDescent="0.25">
      <c r="A17" s="63" t="s">
        <v>53</v>
      </c>
      <c r="B17" s="63" t="s">
        <v>58</v>
      </c>
      <c r="C17" s="64" t="s">
        <v>59</v>
      </c>
      <c r="D17" s="65"/>
      <c r="E17" s="136">
        <v>2.8315966349999999</v>
      </c>
      <c r="F17" s="136">
        <v>4.8709654999999998E-2</v>
      </c>
      <c r="G17" s="136">
        <v>2.8248327399999997</v>
      </c>
      <c r="H17" s="136" t="s">
        <v>390</v>
      </c>
      <c r="I17" s="136">
        <v>0.120882656</v>
      </c>
      <c r="J17" s="136">
        <v>0.12352863600000001</v>
      </c>
      <c r="K17" s="136">
        <v>0.13597094600000001</v>
      </c>
      <c r="L17" s="136" t="s">
        <v>393</v>
      </c>
      <c r="M17" s="136">
        <v>0.57032572999999998</v>
      </c>
      <c r="N17" s="136">
        <v>1.3990708160249079</v>
      </c>
      <c r="O17" s="136">
        <v>1.8805264038935524E-2</v>
      </c>
      <c r="P17" s="136">
        <v>9.0920190404878864E-2</v>
      </c>
      <c r="Q17" s="136">
        <v>4.3322588727215318E-2</v>
      </c>
      <c r="R17" s="136">
        <v>0.14113749387456473</v>
      </c>
      <c r="S17" s="136">
        <v>0.18273299737630086</v>
      </c>
      <c r="T17" s="136">
        <v>0.13591742544972427</v>
      </c>
      <c r="U17" s="136">
        <v>1.9698683164733562E-2</v>
      </c>
      <c r="V17" s="136">
        <v>2.0993732433333392</v>
      </c>
      <c r="W17" s="136">
        <v>2.1273639179396984</v>
      </c>
      <c r="X17" s="136">
        <v>0.48626559732338837</v>
      </c>
      <c r="Y17" s="136">
        <v>0.66027912551739587</v>
      </c>
      <c r="Z17" s="136">
        <v>0.26462789870459885</v>
      </c>
      <c r="AA17" s="136">
        <v>0.21002909613467319</v>
      </c>
      <c r="AB17" s="136">
        <v>1.6212017176800562</v>
      </c>
      <c r="AC17" s="136">
        <v>6.4725159606400006E-3</v>
      </c>
      <c r="AD17" s="136">
        <v>1.7747221182399999</v>
      </c>
      <c r="AE17" s="137"/>
      <c r="AF17" s="138">
        <v>0.34850253999999997</v>
      </c>
      <c r="AG17" s="138">
        <v>24392.521868186999</v>
      </c>
      <c r="AH17" s="138">
        <v>1756.0696086600003</v>
      </c>
      <c r="AI17" s="138" t="s">
        <v>390</v>
      </c>
      <c r="AJ17" s="138" t="s">
        <v>390</v>
      </c>
      <c r="AK17" s="138" t="s">
        <v>385</v>
      </c>
      <c r="AL17" s="147" t="s">
        <v>49</v>
      </c>
    </row>
    <row r="18" spans="1:38" s="2" customFormat="1" ht="26.25" customHeight="1" thickBot="1" x14ac:dyDescent="0.25">
      <c r="A18" s="63" t="s">
        <v>53</v>
      </c>
      <c r="B18" s="63" t="s">
        <v>60</v>
      </c>
      <c r="C18" s="64" t="s">
        <v>61</v>
      </c>
      <c r="D18" s="65"/>
      <c r="E18" s="136">
        <v>3.532561E-3</v>
      </c>
      <c r="F18" s="136">
        <v>2.0504599999999999E-4</v>
      </c>
      <c r="G18" s="136">
        <v>2.8322000000000001E-5</v>
      </c>
      <c r="H18" s="136" t="s">
        <v>390</v>
      </c>
      <c r="I18" s="136">
        <v>1.4787199999999998E-4</v>
      </c>
      <c r="J18" s="136">
        <v>1.5413999999999998E-4</v>
      </c>
      <c r="K18" s="136">
        <v>1.5743699999999999E-4</v>
      </c>
      <c r="L18" s="136" t="s">
        <v>393</v>
      </c>
      <c r="M18" s="136">
        <v>1.5513390000000001E-3</v>
      </c>
      <c r="N18" s="136">
        <v>8.9816826868999983E-7</v>
      </c>
      <c r="O18" s="136">
        <v>7.3486494710999991E-8</v>
      </c>
      <c r="P18" s="136">
        <v>4.4091896826599998E-5</v>
      </c>
      <c r="Q18" s="136">
        <v>8.1651660789999996E-6</v>
      </c>
      <c r="R18" s="136">
        <v>1.0614715902699998E-6</v>
      </c>
      <c r="S18" s="136">
        <v>2.1229431805399999E-7</v>
      </c>
      <c r="T18" s="136">
        <v>1.0614715902699998E-6</v>
      </c>
      <c r="U18" s="136">
        <v>4.7357963258199996E-6</v>
      </c>
      <c r="V18" s="136">
        <v>5.9605712376699991E-5</v>
      </c>
      <c r="W18" s="136">
        <v>4.2458863610800005E-5</v>
      </c>
      <c r="X18" s="136">
        <v>5.8789195768799991E-5</v>
      </c>
      <c r="Y18" s="136">
        <v>2.3678981629099996E-4</v>
      </c>
      <c r="Z18" s="136">
        <v>8.9816826868999996E-5</v>
      </c>
      <c r="AA18" s="136">
        <v>8.8183793653199996E-5</v>
      </c>
      <c r="AB18" s="136">
        <v>4.7357963258200003E-4</v>
      </c>
      <c r="AC18" s="136" t="s">
        <v>393</v>
      </c>
      <c r="AD18" s="136" t="s">
        <v>393</v>
      </c>
      <c r="AE18" s="137"/>
      <c r="AF18" s="138" t="s">
        <v>390</v>
      </c>
      <c r="AG18" s="138" t="s">
        <v>390</v>
      </c>
      <c r="AH18" s="138">
        <v>76.395224420000005</v>
      </c>
      <c r="AI18" s="138" t="s">
        <v>390</v>
      </c>
      <c r="AJ18" s="138" t="s">
        <v>390</v>
      </c>
      <c r="AK18" s="138" t="s">
        <v>385</v>
      </c>
      <c r="AL18" s="147" t="s">
        <v>49</v>
      </c>
    </row>
    <row r="19" spans="1:38" s="2" customFormat="1" ht="26.25" customHeight="1" thickBot="1" x14ac:dyDescent="0.25">
      <c r="A19" s="63" t="s">
        <v>53</v>
      </c>
      <c r="B19" s="63" t="s">
        <v>62</v>
      </c>
      <c r="C19" s="64" t="s">
        <v>63</v>
      </c>
      <c r="D19" s="65"/>
      <c r="E19" s="136">
        <v>0.22990290100000002</v>
      </c>
      <c r="F19" s="136">
        <v>5.5721329999999965E-3</v>
      </c>
      <c r="G19" s="136">
        <v>1.2840452E-2</v>
      </c>
      <c r="H19" s="136" t="s">
        <v>390</v>
      </c>
      <c r="I19" s="136">
        <v>1.1851486E-2</v>
      </c>
      <c r="J19" s="136">
        <v>1.2836571E-2</v>
      </c>
      <c r="K19" s="136">
        <v>1.6214373000000001E-2</v>
      </c>
      <c r="L19" s="136" t="s">
        <v>393</v>
      </c>
      <c r="M19" s="136">
        <v>6.4926426000000009E-2</v>
      </c>
      <c r="N19" s="136">
        <v>9.5373750146156844E-3</v>
      </c>
      <c r="O19" s="136">
        <v>7.3781410696781855E-4</v>
      </c>
      <c r="P19" s="136">
        <v>2.7318666494061659E-3</v>
      </c>
      <c r="Q19" s="136">
        <v>5.5578328526350923E-4</v>
      </c>
      <c r="R19" s="136">
        <v>2.069999229883834E-4</v>
      </c>
      <c r="S19" s="136">
        <v>1.1422050168103669E-4</v>
      </c>
      <c r="T19" s="136">
        <v>1.0677156387087995E-3</v>
      </c>
      <c r="U19" s="136">
        <v>2.5887332129203054E-4</v>
      </c>
      <c r="V19" s="136">
        <v>6.0409093065255295E-3</v>
      </c>
      <c r="W19" s="136">
        <v>2.3660442483820119</v>
      </c>
      <c r="X19" s="136">
        <v>3.3337975352340341E-3</v>
      </c>
      <c r="Y19" s="136">
        <v>1.2767325347665526E-2</v>
      </c>
      <c r="Z19" s="136">
        <v>4.844650722310842E-3</v>
      </c>
      <c r="AA19" s="136">
        <v>4.7313087099758525E-3</v>
      </c>
      <c r="AB19" s="136">
        <v>0.16067708231518626</v>
      </c>
      <c r="AC19" s="136">
        <v>1.3522345716076E-2</v>
      </c>
      <c r="AD19" s="136">
        <v>7.7382095880000005E-4</v>
      </c>
      <c r="AE19" s="137"/>
      <c r="AF19" s="138">
        <v>1.20442278</v>
      </c>
      <c r="AG19" s="138">
        <v>5.5810414999999995</v>
      </c>
      <c r="AH19" s="138">
        <v>3887.2297492159987</v>
      </c>
      <c r="AI19" s="138">
        <v>23.811656399999997</v>
      </c>
      <c r="AJ19" s="138">
        <v>161.41372799999999</v>
      </c>
      <c r="AK19" s="138">
        <v>6.7255720000000005</v>
      </c>
      <c r="AL19" s="147" t="s">
        <v>396</v>
      </c>
    </row>
    <row r="20" spans="1:38" s="2" customFormat="1" ht="26.25" customHeight="1" thickBot="1" x14ac:dyDescent="0.25">
      <c r="A20" s="63" t="s">
        <v>53</v>
      </c>
      <c r="B20" s="63" t="s">
        <v>64</v>
      </c>
      <c r="C20" s="64" t="s">
        <v>65</v>
      </c>
      <c r="D20" s="65"/>
      <c r="E20" s="136">
        <v>1.2395134270000001</v>
      </c>
      <c r="F20" s="136">
        <v>6.7876108999999948E-2</v>
      </c>
      <c r="G20" s="136">
        <v>0.22018116500000001</v>
      </c>
      <c r="H20" s="136">
        <v>3.818274E-3</v>
      </c>
      <c r="I20" s="136">
        <v>2.8073020000000004E-2</v>
      </c>
      <c r="J20" s="136">
        <v>3.1505026000000005E-2</v>
      </c>
      <c r="K20" s="136">
        <v>4.7233485999999998E-2</v>
      </c>
      <c r="L20" s="136" t="s">
        <v>393</v>
      </c>
      <c r="M20" s="136">
        <v>2.0261482989999999</v>
      </c>
      <c r="N20" s="136">
        <v>0.59676862592717927</v>
      </c>
      <c r="O20" s="136">
        <v>0.28673569605554028</v>
      </c>
      <c r="P20" s="136">
        <v>1.441028475879164E-2</v>
      </c>
      <c r="Q20" s="136">
        <v>4.5953500870574175E-3</v>
      </c>
      <c r="R20" s="136">
        <v>0.50743916602988892</v>
      </c>
      <c r="S20" s="136">
        <v>0.13250205505843138</v>
      </c>
      <c r="T20" s="136">
        <v>4.4278389030844967E-2</v>
      </c>
      <c r="U20" s="136">
        <v>1.1257546286784111E-2</v>
      </c>
      <c r="V20" s="136">
        <v>11.296726698338249</v>
      </c>
      <c r="W20" s="136">
        <v>2.2092992172150221</v>
      </c>
      <c r="X20" s="136">
        <v>0.22362052730214502</v>
      </c>
      <c r="Y20" s="136">
        <v>0.36409380410657527</v>
      </c>
      <c r="Z20" s="136">
        <v>0.1145409746687487</v>
      </c>
      <c r="AA20" s="136">
        <v>9.2364166905224962E-2</v>
      </c>
      <c r="AB20" s="136">
        <v>0.79461947298269398</v>
      </c>
      <c r="AC20" s="136">
        <v>0.11028101671390571</v>
      </c>
      <c r="AD20" s="136">
        <v>2.8985912585508681E-3</v>
      </c>
      <c r="AE20" s="137"/>
      <c r="AF20" s="138">
        <v>0.58056000000000008</v>
      </c>
      <c r="AG20" s="138">
        <v>491.84958649999999</v>
      </c>
      <c r="AH20" s="138">
        <v>3811.8827101720003</v>
      </c>
      <c r="AI20" s="138">
        <v>22783.059134114988</v>
      </c>
      <c r="AJ20" s="138" t="s">
        <v>390</v>
      </c>
      <c r="AK20" s="138" t="s">
        <v>385</v>
      </c>
      <c r="AL20" s="147" t="s">
        <v>49</v>
      </c>
    </row>
    <row r="21" spans="1:38" s="2" customFormat="1" ht="26.25" customHeight="1" thickBot="1" x14ac:dyDescent="0.25">
      <c r="A21" s="63" t="s">
        <v>53</v>
      </c>
      <c r="B21" s="63" t="s">
        <v>66</v>
      </c>
      <c r="C21" s="64" t="s">
        <v>67</v>
      </c>
      <c r="D21" s="65"/>
      <c r="E21" s="136">
        <v>0.33576108699999996</v>
      </c>
      <c r="F21" s="136">
        <v>6.0201585000000016E-2</v>
      </c>
      <c r="G21" s="136">
        <v>0.178518916</v>
      </c>
      <c r="H21" s="136">
        <v>3.680535E-3</v>
      </c>
      <c r="I21" s="136">
        <v>1.3762492000000008E-2</v>
      </c>
      <c r="J21" s="136">
        <v>2.2718933000000014E-2</v>
      </c>
      <c r="K21" s="136">
        <v>3.8526905E-2</v>
      </c>
      <c r="L21" s="136" t="s">
        <v>393</v>
      </c>
      <c r="M21" s="136">
        <v>0.36436080399999998</v>
      </c>
      <c r="N21" s="136">
        <v>6.6705931454554279E-2</v>
      </c>
      <c r="O21" s="136">
        <v>9.8263918398080411E-4</v>
      </c>
      <c r="P21" s="136">
        <v>6.1035147303944298E-3</v>
      </c>
      <c r="Q21" s="136">
        <v>2.3895813201995613E-3</v>
      </c>
      <c r="R21" s="136">
        <v>6.9024699726005041E-3</v>
      </c>
      <c r="S21" s="136">
        <v>8.7326504711000997E-3</v>
      </c>
      <c r="T21" s="136">
        <v>6.5155554864005033E-3</v>
      </c>
      <c r="U21" s="136">
        <v>1.1305411796907053E-3</v>
      </c>
      <c r="V21" s="136">
        <v>0.10556109108127441</v>
      </c>
      <c r="W21" s="136">
        <v>0.10347749513302013</v>
      </c>
      <c r="X21" s="136">
        <v>2.554763571714324E-2</v>
      </c>
      <c r="Y21" s="136">
        <v>4.1037604585635268E-2</v>
      </c>
      <c r="Z21" s="136">
        <v>1.6232963567127171E-2</v>
      </c>
      <c r="AA21" s="136">
        <v>1.3565661686264857E-2</v>
      </c>
      <c r="AB21" s="136">
        <v>9.6383865556170525E-2</v>
      </c>
      <c r="AC21" s="136">
        <v>3.4066563932000002E-4</v>
      </c>
      <c r="AD21" s="136">
        <v>8.4344508812412011E-2</v>
      </c>
      <c r="AE21" s="137"/>
      <c r="AF21" s="138">
        <v>0.79582655534337898</v>
      </c>
      <c r="AG21" s="138">
        <v>459.71564590000003</v>
      </c>
      <c r="AH21" s="138">
        <v>4066.5409078739995</v>
      </c>
      <c r="AI21" s="138">
        <v>68.663993550000015</v>
      </c>
      <c r="AJ21" s="138" t="s">
        <v>390</v>
      </c>
      <c r="AK21" s="138" t="s">
        <v>385</v>
      </c>
      <c r="AL21" s="147" t="s">
        <v>49</v>
      </c>
    </row>
    <row r="22" spans="1:38" s="2" customFormat="1" ht="26.25" customHeight="1" thickBot="1" x14ac:dyDescent="0.25">
      <c r="A22" s="63" t="s">
        <v>53</v>
      </c>
      <c r="B22" s="67" t="s">
        <v>68</v>
      </c>
      <c r="C22" s="64" t="s">
        <v>69</v>
      </c>
      <c r="D22" s="65"/>
      <c r="E22" s="136">
        <v>4.8865593079999998</v>
      </c>
      <c r="F22" s="136">
        <v>0.247280158</v>
      </c>
      <c r="G22" s="136">
        <v>0.34622559000000003</v>
      </c>
      <c r="H22" s="136" t="s">
        <v>390</v>
      </c>
      <c r="I22" s="136">
        <v>2.2083460000000004E-3</v>
      </c>
      <c r="J22" s="136">
        <v>3.3044470000000003E-3</v>
      </c>
      <c r="K22" s="136">
        <v>8.7626059999999992E-3</v>
      </c>
      <c r="L22" s="136" t="s">
        <v>393</v>
      </c>
      <c r="M22" s="136">
        <v>11.329201965999999</v>
      </c>
      <c r="N22" s="136">
        <v>0.24143288000000002</v>
      </c>
      <c r="O22" s="136">
        <v>1.969508E-2</v>
      </c>
      <c r="P22" s="136">
        <v>0.11938469200000001</v>
      </c>
      <c r="Q22" s="136">
        <v>6.4533162000000019E-2</v>
      </c>
      <c r="R22" s="136">
        <v>9.9788260000000004E-2</v>
      </c>
      <c r="S22" s="136">
        <v>0.157470742</v>
      </c>
      <c r="T22" s="136">
        <v>0.11957302000000002</v>
      </c>
      <c r="U22" s="136">
        <v>6.1576657999999999E-2</v>
      </c>
      <c r="V22" s="136">
        <v>1.0319566400000002</v>
      </c>
      <c r="W22" s="136">
        <v>0.79467882599999995</v>
      </c>
      <c r="X22" s="136">
        <v>1.5820089999999997E-5</v>
      </c>
      <c r="Y22" s="136">
        <v>6.8148079999999999E-4</v>
      </c>
      <c r="Z22" s="136">
        <v>1.8740722000000002E-4</v>
      </c>
      <c r="AA22" s="136">
        <v>1.0465598000000001E-4</v>
      </c>
      <c r="AB22" s="136">
        <v>1.0342040900000002E-3</v>
      </c>
      <c r="AC22" s="136">
        <v>1.120024E-2</v>
      </c>
      <c r="AD22" s="136">
        <v>0.25068758000000002</v>
      </c>
      <c r="AE22" s="137"/>
      <c r="AF22" s="138">
        <v>276.5068240191884</v>
      </c>
      <c r="AG22" s="138">
        <v>6590.3683461099999</v>
      </c>
      <c r="AH22" s="138">
        <v>4520.8129459799993</v>
      </c>
      <c r="AI22" s="138">
        <v>865.59236399999998</v>
      </c>
      <c r="AJ22" s="138">
        <v>3229.3178630000002</v>
      </c>
      <c r="AK22" s="138" t="s">
        <v>385</v>
      </c>
      <c r="AL22" s="147" t="s">
        <v>49</v>
      </c>
    </row>
    <row r="23" spans="1:38" s="2" customFormat="1" ht="26.25" customHeight="1" thickBot="1" x14ac:dyDescent="0.25">
      <c r="A23" s="63" t="s">
        <v>70</v>
      </c>
      <c r="B23" s="67" t="s">
        <v>363</v>
      </c>
      <c r="C23" s="64" t="s">
        <v>359</v>
      </c>
      <c r="D23" s="110"/>
      <c r="E23" s="136" t="s">
        <v>392</v>
      </c>
      <c r="F23" s="136" t="s">
        <v>392</v>
      </c>
      <c r="G23" s="136" t="s">
        <v>392</v>
      </c>
      <c r="H23" s="136" t="s">
        <v>392</v>
      </c>
      <c r="I23" s="136" t="s">
        <v>392</v>
      </c>
      <c r="J23" s="136" t="s">
        <v>392</v>
      </c>
      <c r="K23" s="136" t="s">
        <v>392</v>
      </c>
      <c r="L23" s="136" t="s">
        <v>392</v>
      </c>
      <c r="M23" s="136" t="s">
        <v>392</v>
      </c>
      <c r="N23" s="136" t="s">
        <v>392</v>
      </c>
      <c r="O23" s="136" t="s">
        <v>392</v>
      </c>
      <c r="P23" s="136" t="s">
        <v>385</v>
      </c>
      <c r="Q23" s="136" t="s">
        <v>385</v>
      </c>
      <c r="R23" s="136" t="s">
        <v>392</v>
      </c>
      <c r="S23" s="136" t="s">
        <v>392</v>
      </c>
      <c r="T23" s="136" t="s">
        <v>392</v>
      </c>
      <c r="U23" s="136" t="s">
        <v>392</v>
      </c>
      <c r="V23" s="136" t="s">
        <v>392</v>
      </c>
      <c r="W23" s="136" t="s">
        <v>392</v>
      </c>
      <c r="X23" s="136" t="s">
        <v>392</v>
      </c>
      <c r="Y23" s="136" t="s">
        <v>392</v>
      </c>
      <c r="Z23" s="136" t="s">
        <v>392</v>
      </c>
      <c r="AA23" s="136" t="s">
        <v>392</v>
      </c>
      <c r="AB23" s="136" t="s">
        <v>392</v>
      </c>
      <c r="AC23" s="136" t="s">
        <v>392</v>
      </c>
      <c r="AD23" s="136" t="s">
        <v>392</v>
      </c>
      <c r="AE23" s="137"/>
      <c r="AF23" s="136" t="s">
        <v>392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1.1755406479999997</v>
      </c>
      <c r="F24" s="136">
        <v>4.6570828600000045</v>
      </c>
      <c r="G24" s="136">
        <v>0.23313385399999995</v>
      </c>
      <c r="H24" s="136">
        <v>7.2484569999999998E-3</v>
      </c>
      <c r="I24" s="136">
        <v>0.13597122500000017</v>
      </c>
      <c r="J24" s="136">
        <v>0.1875758730000002</v>
      </c>
      <c r="K24" s="136">
        <v>0.27948460800000002</v>
      </c>
      <c r="L24" s="136" t="s">
        <v>393</v>
      </c>
      <c r="M24" s="136">
        <v>2.0261482989999999</v>
      </c>
      <c r="N24" s="136">
        <v>0.2234039702987719</v>
      </c>
      <c r="O24" s="136">
        <v>8.5173270968999265E-2</v>
      </c>
      <c r="P24" s="136">
        <v>1.0539371143683609E-2</v>
      </c>
      <c r="Q24" s="136">
        <v>3.4179128964892565E-3</v>
      </c>
      <c r="R24" s="136">
        <v>0.15447339626280554</v>
      </c>
      <c r="S24" s="136">
        <v>4.5291048603900735E-2</v>
      </c>
      <c r="T24" s="136">
        <v>1.7736208958538911E-2</v>
      </c>
      <c r="U24" s="136">
        <v>4.3409905117316842E-3</v>
      </c>
      <c r="V24" s="136">
        <v>3.4087271396771039</v>
      </c>
      <c r="W24" s="136">
        <v>0.72660660334733085</v>
      </c>
      <c r="X24" s="136">
        <v>8.6858694399818026E-2</v>
      </c>
      <c r="Y24" s="136">
        <v>0.14842417442774644</v>
      </c>
      <c r="Z24" s="136">
        <v>4.9422669980224945E-2</v>
      </c>
      <c r="AA24" s="136">
        <v>4.0896029255408403E-2</v>
      </c>
      <c r="AB24" s="136">
        <v>0.32560156806319779</v>
      </c>
      <c r="AC24" s="136">
        <v>3.2730331021098034E-2</v>
      </c>
      <c r="AD24" s="136">
        <v>6.0984195659007569E-2</v>
      </c>
      <c r="AE24" s="137"/>
      <c r="AF24" s="138">
        <v>217.2896015211943</v>
      </c>
      <c r="AG24" s="138">
        <v>242.57186623600006</v>
      </c>
      <c r="AH24" s="138">
        <v>7253.8435220219981</v>
      </c>
      <c r="AI24" s="138">
        <v>5884.3207294580097</v>
      </c>
      <c r="AJ24" s="138">
        <v>9.9060000000000006</v>
      </c>
      <c r="AK24" s="138">
        <v>6.7255720000000005</v>
      </c>
      <c r="AL24" s="147" t="s">
        <v>396</v>
      </c>
    </row>
    <row r="25" spans="1:38" s="2" customFormat="1" ht="26.25" customHeight="1" thickBot="1" x14ac:dyDescent="0.25">
      <c r="A25" s="63" t="s">
        <v>73</v>
      </c>
      <c r="B25" s="67" t="s">
        <v>74</v>
      </c>
      <c r="C25" s="69" t="s">
        <v>75</v>
      </c>
      <c r="D25" s="65"/>
      <c r="E25" s="136">
        <v>7.8175057498690373E-2</v>
      </c>
      <c r="F25" s="136">
        <v>9.8791925227050491E-4</v>
      </c>
      <c r="G25" s="136">
        <v>4.9919192625760009E-3</v>
      </c>
      <c r="H25" s="136" t="s">
        <v>393</v>
      </c>
      <c r="I25" s="136">
        <v>8.455972213684403E-4</v>
      </c>
      <c r="J25" s="136">
        <v>8.455972213684403E-4</v>
      </c>
      <c r="K25" s="136">
        <v>8.455972213684403E-4</v>
      </c>
      <c r="L25" s="136">
        <v>4.0588666625685155E-4</v>
      </c>
      <c r="M25" s="136">
        <v>5.5733599557621777E-2</v>
      </c>
      <c r="N25" s="136" t="s">
        <v>393</v>
      </c>
      <c r="O25" s="136" t="s">
        <v>393</v>
      </c>
      <c r="P25" s="136" t="s">
        <v>393</v>
      </c>
      <c r="Q25" s="136" t="s">
        <v>393</v>
      </c>
      <c r="R25" s="136" t="s">
        <v>393</v>
      </c>
      <c r="S25" s="136" t="s">
        <v>393</v>
      </c>
      <c r="T25" s="136" t="s">
        <v>393</v>
      </c>
      <c r="U25" s="136" t="s">
        <v>393</v>
      </c>
      <c r="V25" s="136" t="s">
        <v>393</v>
      </c>
      <c r="W25" s="136" t="s">
        <v>393</v>
      </c>
      <c r="X25" s="136" t="s">
        <v>393</v>
      </c>
      <c r="Y25" s="136" t="s">
        <v>393</v>
      </c>
      <c r="Z25" s="136" t="s">
        <v>393</v>
      </c>
      <c r="AA25" s="136" t="s">
        <v>393</v>
      </c>
      <c r="AB25" s="136" t="s">
        <v>393</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3.4358224592600001E-3</v>
      </c>
      <c r="F26" s="136">
        <v>1.5232405253094976E-4</v>
      </c>
      <c r="G26" s="136">
        <v>2.9925974082399998E-4</v>
      </c>
      <c r="H26" s="136" t="s">
        <v>393</v>
      </c>
      <c r="I26" s="136">
        <v>1.6432882983176902E-4</v>
      </c>
      <c r="J26" s="136">
        <v>1.6432882983176902E-4</v>
      </c>
      <c r="K26" s="136">
        <v>1.6432882983176902E-4</v>
      </c>
      <c r="L26" s="136">
        <v>7.8877838319249126E-5</v>
      </c>
      <c r="M26" s="136">
        <v>1.1175095551802398E-2</v>
      </c>
      <c r="N26" s="136" t="s">
        <v>393</v>
      </c>
      <c r="O26" s="136" t="s">
        <v>393</v>
      </c>
      <c r="P26" s="136" t="s">
        <v>393</v>
      </c>
      <c r="Q26" s="136" t="s">
        <v>393</v>
      </c>
      <c r="R26" s="136" t="s">
        <v>393</v>
      </c>
      <c r="S26" s="136" t="s">
        <v>393</v>
      </c>
      <c r="T26" s="136" t="s">
        <v>393</v>
      </c>
      <c r="U26" s="136" t="s">
        <v>393</v>
      </c>
      <c r="V26" s="136" t="s">
        <v>393</v>
      </c>
      <c r="W26" s="136" t="s">
        <v>393</v>
      </c>
      <c r="X26" s="136" t="s">
        <v>393</v>
      </c>
      <c r="Y26" s="136" t="s">
        <v>393</v>
      </c>
      <c r="Z26" s="136" t="s">
        <v>393</v>
      </c>
      <c r="AA26" s="136" t="s">
        <v>393</v>
      </c>
      <c r="AB26" s="136" t="s">
        <v>393</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8.8772358333609951</v>
      </c>
      <c r="F27" s="136">
        <v>4.9585680911877557</v>
      </c>
      <c r="G27" s="136">
        <v>1.3794333369823664E-2</v>
      </c>
      <c r="H27" s="136">
        <v>0.37395418840985972</v>
      </c>
      <c r="I27" s="136">
        <v>0.52586817401005004</v>
      </c>
      <c r="J27" s="136">
        <v>0.52586817401005004</v>
      </c>
      <c r="K27" s="136">
        <v>0.52586817401005004</v>
      </c>
      <c r="L27" s="136">
        <v>0.37885098729003625</v>
      </c>
      <c r="M27" s="136">
        <v>50.464415499617878</v>
      </c>
      <c r="N27" s="136">
        <v>1.1038951095759645E-3</v>
      </c>
      <c r="O27" s="136">
        <v>1.3144219876805099E-4</v>
      </c>
      <c r="P27" s="136">
        <v>7.3539081286463802E-3</v>
      </c>
      <c r="Q27" s="136">
        <v>2.1025267800996574E-4</v>
      </c>
      <c r="R27" s="136">
        <v>7.7661874818289265E-3</v>
      </c>
      <c r="S27" s="136">
        <v>5.3528059862748808E-3</v>
      </c>
      <c r="T27" s="136">
        <v>1.3152445879642493E-3</v>
      </c>
      <c r="U27" s="136">
        <v>1.5762095848382941E-4</v>
      </c>
      <c r="V27" s="136">
        <v>2.6792820941305213E-2</v>
      </c>
      <c r="W27" s="136">
        <v>0.57196049999999998</v>
      </c>
      <c r="X27" s="136">
        <v>1.7418889904E-2</v>
      </c>
      <c r="Y27" s="136">
        <v>1.9856513684200001E-2</v>
      </c>
      <c r="Z27" s="136">
        <v>1.5052308476800001E-2</v>
      </c>
      <c r="AA27" s="136">
        <v>1.74128085117E-2</v>
      </c>
      <c r="AB27" s="136">
        <v>6.9740520576700007E-2</v>
      </c>
      <c r="AC27" s="136">
        <v>5.4256020000000005E-4</v>
      </c>
      <c r="AD27" s="136">
        <v>1.063904E-4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4.7188608607016516</v>
      </c>
      <c r="F28" s="136">
        <v>0.42244097613309528</v>
      </c>
      <c r="G28" s="136">
        <v>4.7374436042523053E-3</v>
      </c>
      <c r="H28" s="136">
        <v>2.1564617662844354E-2</v>
      </c>
      <c r="I28" s="136">
        <v>0.28130188364703906</v>
      </c>
      <c r="J28" s="136">
        <v>0.28130188364703906</v>
      </c>
      <c r="K28" s="136">
        <v>0.28130188364703906</v>
      </c>
      <c r="L28" s="136">
        <v>0.1986039644509103</v>
      </c>
      <c r="M28" s="136">
        <v>3.6275383307814701</v>
      </c>
      <c r="N28" s="136">
        <v>2.1966484603755916E-4</v>
      </c>
      <c r="O28" s="136">
        <v>2.3542545265626361E-5</v>
      </c>
      <c r="P28" s="136">
        <v>2.0029908413218807E-3</v>
      </c>
      <c r="Q28" s="136">
        <v>4.3144938876576614E-5</v>
      </c>
      <c r="R28" s="136">
        <v>2.9108106868111993E-3</v>
      </c>
      <c r="S28" s="136">
        <v>1.9628024074756774E-3</v>
      </c>
      <c r="T28" s="136">
        <v>1.5327245588264707E-4</v>
      </c>
      <c r="U28" s="136">
        <v>3.920478722190052E-5</v>
      </c>
      <c r="V28" s="136">
        <v>6.9386571503018066E-3</v>
      </c>
      <c r="W28" s="136">
        <v>0.14172360000000001</v>
      </c>
      <c r="X28" s="136">
        <v>6.3236727166000005E-3</v>
      </c>
      <c r="Y28" s="136">
        <v>7.0973317964999998E-3</v>
      </c>
      <c r="Z28" s="136">
        <v>5.5488331954000004E-3</v>
      </c>
      <c r="AA28" s="136">
        <v>5.9393419966999993E-3</v>
      </c>
      <c r="AB28" s="136">
        <v>2.4909179705199999E-2</v>
      </c>
      <c r="AC28" s="136">
        <v>1.2445579999999999E-4</v>
      </c>
      <c r="AD28" s="136">
        <v>2.5851899999999999E-5</v>
      </c>
      <c r="AE28" s="137"/>
      <c r="AF28" s="138">
        <v>14078.507478383301</v>
      </c>
      <c r="AG28" s="138" t="s">
        <v>385</v>
      </c>
      <c r="AH28" s="138" t="s">
        <v>393</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15.892470798074992</v>
      </c>
      <c r="F29" s="136">
        <v>0.74148346429633449</v>
      </c>
      <c r="G29" s="136">
        <v>7.9694470971922171E-3</v>
      </c>
      <c r="H29" s="136">
        <v>1.52146904804929E-2</v>
      </c>
      <c r="I29" s="136">
        <v>0.37389702023066346</v>
      </c>
      <c r="J29" s="136">
        <v>0.37389702023066346</v>
      </c>
      <c r="K29" s="136">
        <v>0.37389702023066346</v>
      </c>
      <c r="L29" s="136">
        <v>0.23342572480784526</v>
      </c>
      <c r="M29" s="136">
        <v>4.0320303990463202</v>
      </c>
      <c r="N29" s="136">
        <v>2.9486042632374164E-4</v>
      </c>
      <c r="O29" s="136">
        <v>2.9489680291264051E-5</v>
      </c>
      <c r="P29" s="136">
        <v>3.1247693424709009E-3</v>
      </c>
      <c r="Q29" s="136">
        <v>5.8970266435303398E-5</v>
      </c>
      <c r="R29" s="136">
        <v>5.0107265707336444E-3</v>
      </c>
      <c r="S29" s="136">
        <v>3.3601593242619798E-3</v>
      </c>
      <c r="T29" s="136">
        <v>1.180951333734269E-4</v>
      </c>
      <c r="U29" s="136">
        <v>5.8961172288078694E-5</v>
      </c>
      <c r="V29" s="136">
        <v>1.0612738187437422E-2</v>
      </c>
      <c r="W29" s="136">
        <v>0.17402980000000001</v>
      </c>
      <c r="X29" s="136">
        <v>2.8470247198000001E-3</v>
      </c>
      <c r="Y29" s="136">
        <v>1.7240316360000001E-2</v>
      </c>
      <c r="Z29" s="136">
        <v>1.9264867271600001E-2</v>
      </c>
      <c r="AA29" s="136">
        <v>4.4287051201000001E-3</v>
      </c>
      <c r="AB29" s="136">
        <v>4.3780913471500003E-2</v>
      </c>
      <c r="AC29" s="136">
        <v>1.3437670000000001E-4</v>
      </c>
      <c r="AD29" s="136">
        <v>2.9835299999999999E-5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1.1873584640591968E-2</v>
      </c>
      <c r="F30" s="136">
        <v>8.1703402871343048E-2</v>
      </c>
      <c r="G30" s="136">
        <v>1.6969896373770721E-4</v>
      </c>
      <c r="H30" s="136">
        <v>2.5104787573274582E-4</v>
      </c>
      <c r="I30" s="136">
        <v>2.117398476737354E-3</v>
      </c>
      <c r="J30" s="136">
        <v>2.117398476737354E-3</v>
      </c>
      <c r="K30" s="136">
        <v>2.117398476737354E-3</v>
      </c>
      <c r="L30" s="136">
        <v>3.5137898520065257E-4</v>
      </c>
      <c r="M30" s="136">
        <v>0.35270536634824917</v>
      </c>
      <c r="N30" s="136">
        <v>8.5560386480711181E-6</v>
      </c>
      <c r="O30" s="136">
        <v>2.4002265806045331E-6</v>
      </c>
      <c r="P30" s="136">
        <v>4.0830928220060893E-5</v>
      </c>
      <c r="Q30" s="136">
        <v>3.0089079821976234E-6</v>
      </c>
      <c r="R30" s="136">
        <v>3.0066881858436321E-5</v>
      </c>
      <c r="S30" s="136">
        <v>2.147634418459737E-5</v>
      </c>
      <c r="T30" s="136">
        <v>1.1338228737449819E-5</v>
      </c>
      <c r="U30" s="136">
        <v>1.5130787475407709E-6</v>
      </c>
      <c r="V30" s="136">
        <v>2.794937050103842E-2</v>
      </c>
      <c r="W30" s="136">
        <v>1.6511E-3</v>
      </c>
      <c r="X30" s="136">
        <v>3.8596600100000001E-5</v>
      </c>
      <c r="Y30" s="136">
        <v>4.5812643200000003E-5</v>
      </c>
      <c r="Z30" s="136">
        <v>3.0726701800000001E-5</v>
      </c>
      <c r="AA30" s="136">
        <v>5.01696159E-5</v>
      </c>
      <c r="AB30" s="136">
        <v>1.6530556100000001E-4</v>
      </c>
      <c r="AC30" s="136">
        <v>1.6509999999999999E-6</v>
      </c>
      <c r="AD30" s="136">
        <v>5.073E-7</v>
      </c>
      <c r="AE30" s="137"/>
      <c r="AF30" s="138">
        <v>204.89366327939999</v>
      </c>
      <c r="AG30" s="138" t="s">
        <v>385</v>
      </c>
      <c r="AH30" s="138" t="s">
        <v>393</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1.937742759060805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393</v>
      </c>
      <c r="W31" s="136" t="s">
        <v>393</v>
      </c>
      <c r="X31" s="136" t="s">
        <v>393</v>
      </c>
      <c r="Y31" s="136" t="s">
        <v>393</v>
      </c>
      <c r="Z31" s="136" t="s">
        <v>393</v>
      </c>
      <c r="AA31" s="136" t="s">
        <v>385</v>
      </c>
      <c r="AB31" s="136" t="s">
        <v>393</v>
      </c>
      <c r="AC31" s="136" t="s">
        <v>385</v>
      </c>
      <c r="AD31" s="136" t="s">
        <v>393</v>
      </c>
      <c r="AE31" s="137"/>
      <c r="AF31" s="138" t="s">
        <v>393</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0.27391405623416293</v>
      </c>
      <c r="J32" s="136">
        <v>0.50839843930402961</v>
      </c>
      <c r="K32" s="136">
        <v>0.67195548732039856</v>
      </c>
      <c r="L32" s="136" t="s">
        <v>385</v>
      </c>
      <c r="M32" s="136" t="s">
        <v>393</v>
      </c>
      <c r="N32" s="136">
        <v>0.68494285235734131</v>
      </c>
      <c r="O32" s="136">
        <v>3.198893930437654E-3</v>
      </c>
      <c r="P32" s="136">
        <v>2.1704059273635398E-6</v>
      </c>
      <c r="Q32" s="136">
        <v>2.170405927363538E-12</v>
      </c>
      <c r="R32" s="136">
        <v>0.25352355676598581</v>
      </c>
      <c r="S32" s="136">
        <v>5.548671119529998</v>
      </c>
      <c r="T32" s="136">
        <v>4.0275115932775947E-2</v>
      </c>
      <c r="U32" s="136">
        <v>5.4782811246832618E-3</v>
      </c>
      <c r="V32" s="136">
        <v>2.1704059273635412</v>
      </c>
      <c r="W32" s="136" t="s">
        <v>393</v>
      </c>
      <c r="X32" s="136" t="s">
        <v>393</v>
      </c>
      <c r="Y32" s="136" t="s">
        <v>393</v>
      </c>
      <c r="Z32" s="136" t="s">
        <v>393</v>
      </c>
      <c r="AA32" s="136" t="s">
        <v>393</v>
      </c>
      <c r="AB32" s="136" t="s">
        <v>393</v>
      </c>
      <c r="AC32" s="136" t="s">
        <v>385</v>
      </c>
      <c r="AD32" s="136" t="s">
        <v>393</v>
      </c>
      <c r="AE32" s="137"/>
      <c r="AF32" s="138" t="s">
        <v>385</v>
      </c>
      <c r="AG32" s="138" t="s">
        <v>385</v>
      </c>
      <c r="AH32" s="138" t="s">
        <v>385</v>
      </c>
      <c r="AI32" s="138" t="s">
        <v>385</v>
      </c>
      <c r="AJ32" s="138" t="s">
        <v>385</v>
      </c>
      <c r="AK32" s="138">
        <v>24459.640078240602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0.14850462799606143</v>
      </c>
      <c r="J33" s="136">
        <v>0.27500857036307647</v>
      </c>
      <c r="K33" s="136">
        <v>0.55001714072615293</v>
      </c>
      <c r="L33" s="136" t="s">
        <v>385</v>
      </c>
      <c r="M33" s="136" t="s">
        <v>393</v>
      </c>
      <c r="N33" s="136" t="s">
        <v>393</v>
      </c>
      <c r="O33" s="136" t="s">
        <v>393</v>
      </c>
      <c r="P33" s="136" t="s">
        <v>393</v>
      </c>
      <c r="Q33" s="136" t="s">
        <v>393</v>
      </c>
      <c r="R33" s="136" t="s">
        <v>393</v>
      </c>
      <c r="S33" s="136" t="s">
        <v>393</v>
      </c>
      <c r="T33" s="136" t="s">
        <v>393</v>
      </c>
      <c r="U33" s="136" t="s">
        <v>393</v>
      </c>
      <c r="V33" s="136" t="s">
        <v>385</v>
      </c>
      <c r="W33" s="136" t="s">
        <v>393</v>
      </c>
      <c r="X33" s="136" t="s">
        <v>393</v>
      </c>
      <c r="Y33" s="136" t="s">
        <v>393</v>
      </c>
      <c r="Z33" s="136" t="s">
        <v>393</v>
      </c>
      <c r="AA33" s="136" t="s">
        <v>393</v>
      </c>
      <c r="AB33" s="136" t="s">
        <v>393</v>
      </c>
      <c r="AC33" s="136" t="s">
        <v>385</v>
      </c>
      <c r="AD33" s="136" t="s">
        <v>393</v>
      </c>
      <c r="AE33" s="137"/>
      <c r="AF33" s="136" t="s">
        <v>385</v>
      </c>
      <c r="AG33" s="136" t="s">
        <v>385</v>
      </c>
      <c r="AH33" s="136" t="s">
        <v>385</v>
      </c>
      <c r="AI33" s="138" t="s">
        <v>385</v>
      </c>
      <c r="AJ33" s="138" t="s">
        <v>385</v>
      </c>
      <c r="AK33" s="138">
        <v>24459.640078240602</v>
      </c>
      <c r="AL33" s="147" t="s">
        <v>382</v>
      </c>
    </row>
    <row r="34" spans="1:38" s="2" customFormat="1" ht="26.25" customHeight="1" thickBot="1" x14ac:dyDescent="0.25">
      <c r="A34" s="63" t="s">
        <v>70</v>
      </c>
      <c r="B34" s="63" t="s">
        <v>93</v>
      </c>
      <c r="C34" s="64" t="s">
        <v>94</v>
      </c>
      <c r="D34" s="65"/>
      <c r="E34" s="136">
        <v>1.3928252257919997</v>
      </c>
      <c r="F34" s="136">
        <v>0.12359994847200001</v>
      </c>
      <c r="G34" s="136">
        <v>5.3161268159999996E-4</v>
      </c>
      <c r="H34" s="136">
        <v>1.8606443856E-4</v>
      </c>
      <c r="I34" s="136">
        <v>3.6415468689600008E-2</v>
      </c>
      <c r="J34" s="136">
        <v>3.8276113075199993E-2</v>
      </c>
      <c r="K34" s="136">
        <v>4.0402563801600004E-2</v>
      </c>
      <c r="L34" s="136">
        <v>2.3670054648240006E-2</v>
      </c>
      <c r="M34" s="136">
        <v>0.28441278465599995</v>
      </c>
      <c r="N34" s="136" t="s">
        <v>393</v>
      </c>
      <c r="O34" s="136">
        <v>2.6580634079999998E-4</v>
      </c>
      <c r="P34" s="136" t="s">
        <v>393</v>
      </c>
      <c r="Q34" s="136" t="s">
        <v>393</v>
      </c>
      <c r="R34" s="136">
        <v>1.3290317040000001E-3</v>
      </c>
      <c r="S34" s="136">
        <v>4.5187077935999999E-2</v>
      </c>
      <c r="T34" s="136">
        <v>1.8606443856000001E-3</v>
      </c>
      <c r="U34" s="136">
        <v>2.6580634079999998E-4</v>
      </c>
      <c r="V34" s="136">
        <v>2.6580634079999998E-2</v>
      </c>
      <c r="W34" s="136">
        <v>2.6580634080000001E-3</v>
      </c>
      <c r="X34" s="136">
        <v>7.9741902239999999E-4</v>
      </c>
      <c r="Y34" s="136">
        <v>1.3290317040000001E-3</v>
      </c>
      <c r="Z34" s="136">
        <v>9.8879958777600018E-7</v>
      </c>
      <c r="AA34" s="136">
        <v>2.2859345308800002E-7</v>
      </c>
      <c r="AB34" s="136">
        <v>2.1276681194408644E-3</v>
      </c>
      <c r="AC34" s="136">
        <v>2.1264507263999999E-4</v>
      </c>
      <c r="AD34" s="136">
        <v>0.26580634079999998</v>
      </c>
      <c r="AE34" s="137"/>
      <c r="AF34" s="138">
        <v>1103.6191344081656</v>
      </c>
      <c r="AG34" s="138" t="s">
        <v>385</v>
      </c>
      <c r="AH34" s="138" t="s">
        <v>385</v>
      </c>
      <c r="AI34" s="138">
        <v>52.260839904465257</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385</v>
      </c>
      <c r="O35" s="136" t="s">
        <v>392</v>
      </c>
      <c r="P35" s="136" t="s">
        <v>385</v>
      </c>
      <c r="Q35" s="136" t="s">
        <v>385</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0.74276595968640013</v>
      </c>
      <c r="F36" s="136">
        <v>2.5289635449600004E-2</v>
      </c>
      <c r="G36" s="136">
        <v>0.18733063296000005</v>
      </c>
      <c r="H36" s="136">
        <v>6.5565721536000015E-5</v>
      </c>
      <c r="I36" s="136">
        <v>5.2452577228800007E-2</v>
      </c>
      <c r="J36" s="136">
        <v>5.8072496217600009E-2</v>
      </c>
      <c r="K36" s="136">
        <v>5.8072496217600009E-2</v>
      </c>
      <c r="L36" s="136">
        <v>6.9686995461120012E-3</v>
      </c>
      <c r="M36" s="136">
        <v>6.9312334195200026E-2</v>
      </c>
      <c r="N36" s="136">
        <v>1.6859756966400002E-3</v>
      </c>
      <c r="O36" s="136">
        <v>1.8733063296000004E-4</v>
      </c>
      <c r="P36" s="136">
        <v>1.8733063296000004E-4</v>
      </c>
      <c r="Q36" s="136">
        <v>6.3692415206400019E-3</v>
      </c>
      <c r="R36" s="136">
        <v>6.7439027865600007E-3</v>
      </c>
      <c r="S36" s="136">
        <v>1.1708164560000003E-2</v>
      </c>
      <c r="T36" s="136">
        <v>0.29972901273600006</v>
      </c>
      <c r="U36" s="136">
        <v>1.9669716460800003E-3</v>
      </c>
      <c r="V36" s="136">
        <v>1.1239837977600002E-2</v>
      </c>
      <c r="W36" s="136">
        <v>4.402269874560001E-4</v>
      </c>
      <c r="X36" s="136">
        <v>2.8099594944000007E-4</v>
      </c>
      <c r="Y36" s="136">
        <v>4.6832658240000011E-4</v>
      </c>
      <c r="Z36" s="136">
        <v>3.4843497730560007E-7</v>
      </c>
      <c r="AA36" s="136">
        <v>8.0552172172800036E-8</v>
      </c>
      <c r="AB36" s="136">
        <v>7.4975151898947867E-4</v>
      </c>
      <c r="AC36" s="136">
        <v>1.3113144307200005E-3</v>
      </c>
      <c r="AD36" s="136">
        <v>5.3389230393600011E-3</v>
      </c>
      <c r="AE36" s="137"/>
      <c r="AF36" s="138">
        <v>445.59832499171523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2.4936221460000003</v>
      </c>
      <c r="F37" s="136">
        <v>0.21090699200000004</v>
      </c>
      <c r="G37" s="136">
        <v>1.4341319999999999E-2</v>
      </c>
      <c r="H37" s="136" t="s">
        <v>385</v>
      </c>
      <c r="I37" s="136">
        <v>2.7546999999999999E-5</v>
      </c>
      <c r="J37" s="136">
        <v>2.7546999999999999E-5</v>
      </c>
      <c r="K37" s="136">
        <v>2.7546999999999999E-5</v>
      </c>
      <c r="L37" s="136" t="s">
        <v>393</v>
      </c>
      <c r="M37" s="136">
        <v>0.17102356700000002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390</v>
      </c>
      <c r="AG37" s="136" t="s">
        <v>390</v>
      </c>
      <c r="AH37" s="136">
        <v>16376.631843809999</v>
      </c>
      <c r="AI37" s="136" t="s">
        <v>390</v>
      </c>
      <c r="AJ37" s="136" t="s">
        <v>390</v>
      </c>
      <c r="AK37" s="136" t="s">
        <v>385</v>
      </c>
      <c r="AL37" s="145" t="s">
        <v>49</v>
      </c>
    </row>
    <row r="38" spans="1:38" s="2" customFormat="1" ht="26.25" customHeight="1" thickBot="1" x14ac:dyDescent="0.25">
      <c r="A38" s="63" t="s">
        <v>70</v>
      </c>
      <c r="B38" s="63" t="s">
        <v>101</v>
      </c>
      <c r="C38" s="64" t="s">
        <v>102</v>
      </c>
      <c r="D38" s="70"/>
      <c r="E38" s="136" t="s">
        <v>390</v>
      </c>
      <c r="F38" s="136" t="s">
        <v>390</v>
      </c>
      <c r="G38" s="136" t="s">
        <v>390</v>
      </c>
      <c r="H38" s="136" t="s">
        <v>390</v>
      </c>
      <c r="I38" s="136" t="s">
        <v>390</v>
      </c>
      <c r="J38" s="136" t="s">
        <v>390</v>
      </c>
      <c r="K38" s="136" t="s">
        <v>390</v>
      </c>
      <c r="L38" s="136" t="s">
        <v>390</v>
      </c>
      <c r="M38" s="136" t="s">
        <v>390</v>
      </c>
      <c r="N38" s="136" t="s">
        <v>390</v>
      </c>
      <c r="O38" s="136" t="s">
        <v>390</v>
      </c>
      <c r="P38" s="136" t="s">
        <v>390</v>
      </c>
      <c r="Q38" s="136" t="s">
        <v>390</v>
      </c>
      <c r="R38" s="136" t="s">
        <v>390</v>
      </c>
      <c r="S38" s="136" t="s">
        <v>390</v>
      </c>
      <c r="T38" s="136" t="s">
        <v>390</v>
      </c>
      <c r="U38" s="136" t="s">
        <v>390</v>
      </c>
      <c r="V38" s="136" t="s">
        <v>390</v>
      </c>
      <c r="W38" s="136" t="s">
        <v>390</v>
      </c>
      <c r="X38" s="136" t="s">
        <v>390</v>
      </c>
      <c r="Y38" s="136" t="s">
        <v>390</v>
      </c>
      <c r="Z38" s="136" t="s">
        <v>390</v>
      </c>
      <c r="AA38" s="136" t="s">
        <v>390</v>
      </c>
      <c r="AB38" s="136" t="s">
        <v>390</v>
      </c>
      <c r="AC38" s="136" t="s">
        <v>390</v>
      </c>
      <c r="AD38" s="136" t="s">
        <v>390</v>
      </c>
      <c r="AE38" s="137"/>
      <c r="AF38" s="136" t="s">
        <v>390</v>
      </c>
      <c r="AG38" s="136" t="s">
        <v>390</v>
      </c>
      <c r="AH38" s="136" t="s">
        <v>390</v>
      </c>
      <c r="AI38" s="136" t="s">
        <v>390</v>
      </c>
      <c r="AJ38" s="136" t="s">
        <v>390</v>
      </c>
      <c r="AK38" s="136" t="s">
        <v>390</v>
      </c>
      <c r="AL38" s="145" t="s">
        <v>49</v>
      </c>
    </row>
    <row r="39" spans="1:38" s="2" customFormat="1" ht="26.25" customHeight="1" thickBot="1" x14ac:dyDescent="0.25">
      <c r="A39" s="63" t="s">
        <v>103</v>
      </c>
      <c r="B39" s="63" t="s">
        <v>104</v>
      </c>
      <c r="C39" s="64" t="s">
        <v>360</v>
      </c>
      <c r="D39" s="65"/>
      <c r="E39" s="136">
        <v>2.2152345439999999</v>
      </c>
      <c r="F39" s="136">
        <v>0.97881786999999865</v>
      </c>
      <c r="G39" s="136">
        <v>0.49861524800000001</v>
      </c>
      <c r="H39" s="136" t="s">
        <v>390</v>
      </c>
      <c r="I39" s="136">
        <v>0.2596813780000003</v>
      </c>
      <c r="J39" s="136">
        <v>0.31083989600000028</v>
      </c>
      <c r="K39" s="136">
        <v>0.43573839799999997</v>
      </c>
      <c r="L39" s="136" t="s">
        <v>393</v>
      </c>
      <c r="M39" s="136">
        <v>2.5273845480000001</v>
      </c>
      <c r="N39" s="136">
        <v>0.24187726608651691</v>
      </c>
      <c r="O39" s="136">
        <v>6.2165573499866546E-2</v>
      </c>
      <c r="P39" s="136">
        <v>1.2699155669224138E-2</v>
      </c>
      <c r="Q39" s="136">
        <v>7.7880835963657974E-3</v>
      </c>
      <c r="R39" s="136">
        <v>0.12109142289452672</v>
      </c>
      <c r="S39" s="136">
        <v>4.2345350928207376E-2</v>
      </c>
      <c r="T39" s="136">
        <v>2.4013843445011833E-2</v>
      </c>
      <c r="U39" s="136">
        <v>4.5206516191504216E-3</v>
      </c>
      <c r="V39" s="136">
        <v>2.5715490060098922</v>
      </c>
      <c r="W39" s="136">
        <v>0.64844449791774039</v>
      </c>
      <c r="X39" s="136">
        <v>9.6235635518491763E-2</v>
      </c>
      <c r="Y39" s="136">
        <v>0.14697481287094444</v>
      </c>
      <c r="Z39" s="136">
        <v>6.4497954564318435E-2</v>
      </c>
      <c r="AA39" s="136">
        <v>5.5315532752081231E-2</v>
      </c>
      <c r="AB39" s="136">
        <v>0.36302393570583585</v>
      </c>
      <c r="AC39" s="136">
        <v>2.3929983992123288E-2</v>
      </c>
      <c r="AD39" s="136">
        <v>0.15155252139555167</v>
      </c>
      <c r="AE39" s="137"/>
      <c r="AF39" s="138">
        <v>138.98064334832702</v>
      </c>
      <c r="AG39" s="138">
        <v>1306.1311089176102</v>
      </c>
      <c r="AH39" s="138">
        <v>28860.156762748105</v>
      </c>
      <c r="AI39" s="138">
        <v>3917.2116778200025</v>
      </c>
      <c r="AJ39" s="138" t="s">
        <v>390</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385</v>
      </c>
      <c r="Q40" s="136" t="s">
        <v>385</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3.6591943003547507</v>
      </c>
      <c r="F41" s="136">
        <v>43.40059163647566</v>
      </c>
      <c r="G41" s="136">
        <v>1.6277132712113382</v>
      </c>
      <c r="H41" s="136">
        <v>1.9526452718550913</v>
      </c>
      <c r="I41" s="136">
        <v>19.193979052287332</v>
      </c>
      <c r="J41" s="136">
        <v>19.646000009718023</v>
      </c>
      <c r="K41" s="136">
        <v>20.823935817686039</v>
      </c>
      <c r="L41" s="136">
        <v>1.9278418469747303</v>
      </c>
      <c r="M41" s="136">
        <v>201.61422228876714</v>
      </c>
      <c r="N41" s="136">
        <v>0.4515661215422429</v>
      </c>
      <c r="O41" s="136">
        <v>0.28878322659514288</v>
      </c>
      <c r="P41" s="136">
        <v>7.4030907667896259E-2</v>
      </c>
      <c r="Q41" s="136">
        <v>5.820483304572973E-2</v>
      </c>
      <c r="R41" s="136">
        <v>0.91474839621205606</v>
      </c>
      <c r="S41" s="136">
        <v>0.23665096775573652</v>
      </c>
      <c r="T41" s="136">
        <v>0.12294291494243109</v>
      </c>
      <c r="U41" s="136">
        <v>4.8653562433591799E-2</v>
      </c>
      <c r="V41" s="136">
        <v>5.573308865388098</v>
      </c>
      <c r="W41" s="136">
        <v>8.1191568347643504</v>
      </c>
      <c r="X41" s="136">
        <v>5.4623612570797357</v>
      </c>
      <c r="Y41" s="136">
        <v>3.9876296921237895</v>
      </c>
      <c r="Z41" s="136">
        <v>2.1626946220918293</v>
      </c>
      <c r="AA41" s="136">
        <v>2.8820203304816907</v>
      </c>
      <c r="AB41" s="136">
        <v>14.494705901777047</v>
      </c>
      <c r="AC41" s="136">
        <v>2.149605034642319</v>
      </c>
      <c r="AD41" s="136">
        <v>9.7355974680346014E-2</v>
      </c>
      <c r="AE41" s="137"/>
      <c r="AF41" s="138">
        <v>552</v>
      </c>
      <c r="AG41" s="138">
        <v>2773.5831600162146</v>
      </c>
      <c r="AH41" s="138">
        <v>55629.415674322532</v>
      </c>
      <c r="AI41" s="138">
        <v>31803.018456027756</v>
      </c>
      <c r="AJ41" s="138" t="s">
        <v>390</v>
      </c>
      <c r="AK41" s="138" t="s">
        <v>385</v>
      </c>
      <c r="AL41" s="147" t="s">
        <v>49</v>
      </c>
    </row>
    <row r="42" spans="1:38" s="2" customFormat="1" ht="26.25" customHeight="1" thickBot="1" x14ac:dyDescent="0.25">
      <c r="A42" s="63" t="s">
        <v>70</v>
      </c>
      <c r="B42" s="63" t="s">
        <v>107</v>
      </c>
      <c r="C42" s="64" t="s">
        <v>108</v>
      </c>
      <c r="D42" s="65"/>
      <c r="E42" s="136" t="s">
        <v>392</v>
      </c>
      <c r="F42" s="136" t="s">
        <v>392</v>
      </c>
      <c r="G42" s="136" t="s">
        <v>392</v>
      </c>
      <c r="H42" s="136" t="s">
        <v>392</v>
      </c>
      <c r="I42" s="136" t="s">
        <v>392</v>
      </c>
      <c r="J42" s="136" t="s">
        <v>392</v>
      </c>
      <c r="K42" s="136" t="s">
        <v>392</v>
      </c>
      <c r="L42" s="136" t="s">
        <v>392</v>
      </c>
      <c r="M42" s="136" t="s">
        <v>392</v>
      </c>
      <c r="N42" s="136" t="s">
        <v>392</v>
      </c>
      <c r="O42" s="136" t="s">
        <v>392</v>
      </c>
      <c r="P42" s="136" t="s">
        <v>392</v>
      </c>
      <c r="Q42" s="136" t="s">
        <v>392</v>
      </c>
      <c r="R42" s="136" t="s">
        <v>392</v>
      </c>
      <c r="S42" s="136" t="s">
        <v>392</v>
      </c>
      <c r="T42" s="136" t="s">
        <v>392</v>
      </c>
      <c r="U42" s="136" t="s">
        <v>392</v>
      </c>
      <c r="V42" s="136" t="s">
        <v>392</v>
      </c>
      <c r="W42" s="136" t="s">
        <v>392</v>
      </c>
      <c r="X42" s="136" t="s">
        <v>392</v>
      </c>
      <c r="Y42" s="136" t="s">
        <v>392</v>
      </c>
      <c r="Z42" s="136" t="s">
        <v>392</v>
      </c>
      <c r="AA42" s="136" t="s">
        <v>392</v>
      </c>
      <c r="AB42" s="136" t="s">
        <v>392</v>
      </c>
      <c r="AC42" s="136" t="s">
        <v>392</v>
      </c>
      <c r="AD42" s="136" t="s">
        <v>392</v>
      </c>
      <c r="AE42" s="137"/>
      <c r="AF42" s="138" t="s">
        <v>392</v>
      </c>
      <c r="AG42" s="138" t="s">
        <v>392</v>
      </c>
      <c r="AH42" s="138" t="s">
        <v>392</v>
      </c>
      <c r="AI42" s="138" t="s">
        <v>392</v>
      </c>
      <c r="AJ42" s="138" t="s">
        <v>392</v>
      </c>
      <c r="AK42" s="138" t="s">
        <v>392</v>
      </c>
      <c r="AL42" s="147" t="s">
        <v>49</v>
      </c>
    </row>
    <row r="43" spans="1:38" s="2" customFormat="1" ht="26.25" customHeight="1" thickBot="1" x14ac:dyDescent="0.25">
      <c r="A43" s="63" t="s">
        <v>103</v>
      </c>
      <c r="B43" s="63" t="s">
        <v>109</v>
      </c>
      <c r="C43" s="64" t="s">
        <v>110</v>
      </c>
      <c r="D43" s="65"/>
      <c r="E43" s="136">
        <v>0.10197034499999999</v>
      </c>
      <c r="F43" s="136">
        <v>1.2832217999999999E-2</v>
      </c>
      <c r="G43" s="136">
        <v>1.9359339999999999E-2</v>
      </c>
      <c r="H43" s="136" t="s">
        <v>393</v>
      </c>
      <c r="I43" s="136">
        <v>3.5715316000000018E-2</v>
      </c>
      <c r="J43" s="136">
        <v>8.924847300000005E-2</v>
      </c>
      <c r="K43" s="136">
        <v>0.19838871800000002</v>
      </c>
      <c r="L43" s="136" t="s">
        <v>393</v>
      </c>
      <c r="M43" s="136">
        <v>0.126690885</v>
      </c>
      <c r="N43" s="136">
        <v>5.1427622978333799E-3</v>
      </c>
      <c r="O43" s="136">
        <v>7.8898127078660518E-4</v>
      </c>
      <c r="P43" s="136">
        <v>3.2053282252824999E-4</v>
      </c>
      <c r="Q43" s="136">
        <v>2.8481077088790004E-4</v>
      </c>
      <c r="R43" s="136">
        <v>1.6418095501260792E-3</v>
      </c>
      <c r="S43" s="136">
        <v>8.8285926689760813E-4</v>
      </c>
      <c r="T43" s="136">
        <v>1.1677147891769742E-3</v>
      </c>
      <c r="U43" s="136">
        <v>8.816652201812001E-5</v>
      </c>
      <c r="V43" s="136">
        <v>3.4419697960377131E-2</v>
      </c>
      <c r="W43" s="136">
        <v>1.3330313062571248E-2</v>
      </c>
      <c r="X43" s="136">
        <v>3.1324336850076999E-3</v>
      </c>
      <c r="Y43" s="136">
        <v>4.5943312063678014E-3</v>
      </c>
      <c r="Z43" s="136">
        <v>2.4314277267303E-3</v>
      </c>
      <c r="AA43" s="136">
        <v>2.1986257101052997E-3</v>
      </c>
      <c r="AB43" s="136">
        <v>1.2356818328211101E-2</v>
      </c>
      <c r="AC43" s="136">
        <v>2.9469714236449998E-4</v>
      </c>
      <c r="AD43" s="136">
        <v>3.2417014921937502E-3</v>
      </c>
      <c r="AE43" s="137"/>
      <c r="AF43" s="138">
        <v>50.351823656609596</v>
      </c>
      <c r="AG43" s="138">
        <v>38.587837665000002</v>
      </c>
      <c r="AH43" s="138">
        <v>1677.7135766579997</v>
      </c>
      <c r="AI43" s="138">
        <v>69.986010399999984</v>
      </c>
      <c r="AJ43" s="138" t="s">
        <v>390</v>
      </c>
      <c r="AK43" s="138" t="s">
        <v>385</v>
      </c>
      <c r="AL43" s="147" t="s">
        <v>49</v>
      </c>
    </row>
    <row r="44" spans="1:38" s="2" customFormat="1" ht="26.25" customHeight="1" thickBot="1" x14ac:dyDescent="0.25">
      <c r="A44" s="63" t="s">
        <v>70</v>
      </c>
      <c r="B44" s="63" t="s">
        <v>111</v>
      </c>
      <c r="C44" s="64" t="s">
        <v>112</v>
      </c>
      <c r="D44" s="65"/>
      <c r="E44" s="136">
        <v>2.4071394324767441</v>
      </c>
      <c r="F44" s="136">
        <v>0.65196778617513462</v>
      </c>
      <c r="G44" s="136">
        <v>1.8755590957607528E-3</v>
      </c>
      <c r="H44" s="136">
        <v>6.5644568351626352E-4</v>
      </c>
      <c r="I44" s="136">
        <v>0.11996544866259715</v>
      </c>
      <c r="J44" s="136">
        <v>0.11996544866259715</v>
      </c>
      <c r="K44" s="136">
        <v>0.11996544866259715</v>
      </c>
      <c r="L44" s="136">
        <v>7.1529135014575709E-2</v>
      </c>
      <c r="M44" s="136">
        <v>18.762249192397476</v>
      </c>
      <c r="N44" s="136" t="s">
        <v>393</v>
      </c>
      <c r="O44" s="136">
        <v>9.3777954788037629E-4</v>
      </c>
      <c r="P44" s="136" t="s">
        <v>385</v>
      </c>
      <c r="Q44" s="136" t="s">
        <v>385</v>
      </c>
      <c r="R44" s="136">
        <v>4.6888977394018818E-3</v>
      </c>
      <c r="S44" s="136">
        <v>0.15942252313966396</v>
      </c>
      <c r="T44" s="136">
        <v>6.564456835162635E-3</v>
      </c>
      <c r="U44" s="136">
        <v>9.3777954788037629E-4</v>
      </c>
      <c r="V44" s="136">
        <v>9.3777954788037632E-2</v>
      </c>
      <c r="W44" s="136" t="s">
        <v>393</v>
      </c>
      <c r="X44" s="136">
        <v>3.0477835306112232E-6</v>
      </c>
      <c r="Y44" s="136">
        <v>4.4544528524317877E-3</v>
      </c>
      <c r="Z44" s="136" t="s">
        <v>393</v>
      </c>
      <c r="AA44" s="136" t="s">
        <v>393</v>
      </c>
      <c r="AB44" s="136" t="s">
        <v>393</v>
      </c>
      <c r="AC44" s="136" t="s">
        <v>393</v>
      </c>
      <c r="AD44" s="136" t="s">
        <v>393</v>
      </c>
      <c r="AE44" s="137"/>
      <c r="AF44" s="138">
        <v>3688.4289983021044</v>
      </c>
      <c r="AG44" s="138" t="s">
        <v>385</v>
      </c>
      <c r="AH44" s="138" t="s">
        <v>385</v>
      </c>
      <c r="AI44" s="138">
        <v>161.09561432429274</v>
      </c>
      <c r="AJ44" s="138" t="s">
        <v>385</v>
      </c>
      <c r="AK44" s="138" t="s">
        <v>385</v>
      </c>
      <c r="AL44" s="147" t="s">
        <v>49</v>
      </c>
    </row>
    <row r="45" spans="1:38" s="2" customFormat="1" ht="26.25" customHeight="1" thickBot="1" x14ac:dyDescent="0.25">
      <c r="A45" s="63" t="s">
        <v>70</v>
      </c>
      <c r="B45" s="63" t="s">
        <v>113</v>
      </c>
      <c r="C45" s="64" t="s">
        <v>114</v>
      </c>
      <c r="D45" s="65"/>
      <c r="E45" s="136" t="s">
        <v>390</v>
      </c>
      <c r="F45" s="136" t="s">
        <v>390</v>
      </c>
      <c r="G45" s="136" t="s">
        <v>390</v>
      </c>
      <c r="H45" s="136" t="s">
        <v>390</v>
      </c>
      <c r="I45" s="136" t="s">
        <v>390</v>
      </c>
      <c r="J45" s="136" t="s">
        <v>390</v>
      </c>
      <c r="K45" s="136" t="s">
        <v>390</v>
      </c>
      <c r="L45" s="136" t="s">
        <v>390</v>
      </c>
      <c r="M45" s="136" t="s">
        <v>390</v>
      </c>
      <c r="N45" s="136" t="s">
        <v>390</v>
      </c>
      <c r="O45" s="136" t="s">
        <v>390</v>
      </c>
      <c r="P45" s="136" t="s">
        <v>390</v>
      </c>
      <c r="Q45" s="136" t="s">
        <v>390</v>
      </c>
      <c r="R45" s="136" t="s">
        <v>390</v>
      </c>
      <c r="S45" s="136" t="s">
        <v>390</v>
      </c>
      <c r="T45" s="136" t="s">
        <v>390</v>
      </c>
      <c r="U45" s="136" t="s">
        <v>390</v>
      </c>
      <c r="V45" s="136" t="s">
        <v>390</v>
      </c>
      <c r="W45" s="136" t="s">
        <v>390</v>
      </c>
      <c r="X45" s="136" t="s">
        <v>390</v>
      </c>
      <c r="Y45" s="136" t="s">
        <v>390</v>
      </c>
      <c r="Z45" s="136" t="s">
        <v>390</v>
      </c>
      <c r="AA45" s="136" t="s">
        <v>390</v>
      </c>
      <c r="AB45" s="136" t="s">
        <v>390</v>
      </c>
      <c r="AC45" s="136" t="s">
        <v>390</v>
      </c>
      <c r="AD45" s="136" t="s">
        <v>390</v>
      </c>
      <c r="AE45" s="137"/>
      <c r="AF45" s="138" t="s">
        <v>390</v>
      </c>
      <c r="AG45" s="138" t="s">
        <v>390</v>
      </c>
      <c r="AH45" s="138" t="s">
        <v>390</v>
      </c>
      <c r="AI45" s="138" t="s">
        <v>390</v>
      </c>
      <c r="AJ45" s="138" t="s">
        <v>390</v>
      </c>
      <c r="AK45" s="138" t="s">
        <v>390</v>
      </c>
      <c r="AL45" s="147" t="s">
        <v>49</v>
      </c>
    </row>
    <row r="46" spans="1:38" s="2" customFormat="1" ht="26.25" customHeight="1" thickBot="1" x14ac:dyDescent="0.25">
      <c r="A46" s="63" t="s">
        <v>103</v>
      </c>
      <c r="B46" s="63" t="s">
        <v>115</v>
      </c>
      <c r="C46" s="64" t="s">
        <v>116</v>
      </c>
      <c r="D46" s="65"/>
      <c r="E46" s="136">
        <v>0.17400913599999998</v>
      </c>
      <c r="F46" s="136">
        <v>0.51740496879799902</v>
      </c>
      <c r="G46" s="136">
        <v>0.11857905099999999</v>
      </c>
      <c r="H46" s="136">
        <v>1.509498E-3</v>
      </c>
      <c r="I46" s="136">
        <v>1.4275103000000001E-2</v>
      </c>
      <c r="J46" s="136">
        <v>1.9665198000000002E-2</v>
      </c>
      <c r="K46" s="136">
        <v>3.9102825000000001E-2</v>
      </c>
      <c r="L46" s="136" t="s">
        <v>393</v>
      </c>
      <c r="M46" s="136">
        <v>0.17701745999999999</v>
      </c>
      <c r="N46" s="136">
        <v>5.2329099905583194E-3</v>
      </c>
      <c r="O46" s="136">
        <v>1.8217393938495325E-4</v>
      </c>
      <c r="P46" s="136">
        <v>4.7014979176555996E-4</v>
      </c>
      <c r="Q46" s="136">
        <v>3.2296499284702E-4</v>
      </c>
      <c r="R46" s="136">
        <v>9.4828060820475763E-4</v>
      </c>
      <c r="S46" s="136">
        <v>7.1716851747110548E-4</v>
      </c>
      <c r="T46" s="136">
        <v>2.6150503630900145E-3</v>
      </c>
      <c r="U46" s="136">
        <v>1.9058211912146303E-4</v>
      </c>
      <c r="V46" s="136">
        <v>1.3499262790532221E-2</v>
      </c>
      <c r="W46" s="136">
        <v>8.9984879451349368E-3</v>
      </c>
      <c r="X46" s="136">
        <v>2.8284582075166799E-3</v>
      </c>
      <c r="Y46" s="136">
        <v>7.5130235499029216E-3</v>
      </c>
      <c r="Z46" s="136">
        <v>2.6369501377861201E-3</v>
      </c>
      <c r="AA46" s="136">
        <v>2.4712478332959207E-3</v>
      </c>
      <c r="AB46" s="136">
        <v>1.544967972850164E-2</v>
      </c>
      <c r="AC46" s="136">
        <v>6.8446678424520001E-5</v>
      </c>
      <c r="AD46" s="136">
        <v>6.2337557964905798E-3</v>
      </c>
      <c r="AE46" s="137"/>
      <c r="AF46" s="138">
        <v>20.214997670940793</v>
      </c>
      <c r="AG46" s="138">
        <v>57.347562600000003</v>
      </c>
      <c r="AH46" s="138">
        <v>1630.648599702</v>
      </c>
      <c r="AI46" s="138">
        <v>472.21949847999991</v>
      </c>
      <c r="AJ46" s="138">
        <v>43.568237400000001</v>
      </c>
      <c r="AK46" s="138" t="s">
        <v>385</v>
      </c>
      <c r="AL46" s="147" t="s">
        <v>49</v>
      </c>
    </row>
    <row r="47" spans="1:38" s="2" customFormat="1" ht="26.25" customHeight="1" thickBot="1" x14ac:dyDescent="0.25">
      <c r="A47" s="63" t="s">
        <v>70</v>
      </c>
      <c r="B47" s="63" t="s">
        <v>117</v>
      </c>
      <c r="C47" s="64" t="s">
        <v>118</v>
      </c>
      <c r="D47" s="65"/>
      <c r="E47" s="136" t="s">
        <v>392</v>
      </c>
      <c r="F47" s="136" t="s">
        <v>392</v>
      </c>
      <c r="G47" s="136" t="s">
        <v>392</v>
      </c>
      <c r="H47" s="136" t="s">
        <v>392</v>
      </c>
      <c r="I47" s="136" t="s">
        <v>392</v>
      </c>
      <c r="J47" s="136" t="s">
        <v>392</v>
      </c>
      <c r="K47" s="136" t="s">
        <v>392</v>
      </c>
      <c r="L47" s="136" t="s">
        <v>392</v>
      </c>
      <c r="M47" s="136" t="s">
        <v>392</v>
      </c>
      <c r="N47" s="136" t="s">
        <v>392</v>
      </c>
      <c r="O47" s="136" t="s">
        <v>392</v>
      </c>
      <c r="P47" s="136" t="s">
        <v>392</v>
      </c>
      <c r="Q47" s="136" t="s">
        <v>392</v>
      </c>
      <c r="R47" s="136" t="s">
        <v>392</v>
      </c>
      <c r="S47" s="136" t="s">
        <v>392</v>
      </c>
      <c r="T47" s="136" t="s">
        <v>392</v>
      </c>
      <c r="U47" s="136" t="s">
        <v>392</v>
      </c>
      <c r="V47" s="136" t="s">
        <v>392</v>
      </c>
      <c r="W47" s="136" t="s">
        <v>392</v>
      </c>
      <c r="X47" s="136" t="s">
        <v>392</v>
      </c>
      <c r="Y47" s="136" t="s">
        <v>392</v>
      </c>
      <c r="Z47" s="136" t="s">
        <v>392</v>
      </c>
      <c r="AA47" s="136" t="s">
        <v>392</v>
      </c>
      <c r="AB47" s="136" t="s">
        <v>392</v>
      </c>
      <c r="AC47" s="136" t="s">
        <v>392</v>
      </c>
      <c r="AD47" s="136" t="s">
        <v>392</v>
      </c>
      <c r="AE47" s="137"/>
      <c r="AF47" s="138" t="s">
        <v>385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7.1280780000000004</v>
      </c>
      <c r="G48" s="136" t="s">
        <v>385</v>
      </c>
      <c r="H48" s="136" t="s">
        <v>385</v>
      </c>
      <c r="I48" s="136">
        <v>9.5041040000000007E-2</v>
      </c>
      <c r="J48" s="136">
        <v>0.66528728000000004</v>
      </c>
      <c r="K48" s="136">
        <v>1.40185534</v>
      </c>
      <c r="L48" s="136" t="s">
        <v>393</v>
      </c>
      <c r="M48" s="136" t="s">
        <v>385</v>
      </c>
      <c r="N48" s="136" t="s">
        <v>393</v>
      </c>
      <c r="O48" s="136" t="s">
        <v>393</v>
      </c>
      <c r="P48" s="136" t="s">
        <v>393</v>
      </c>
      <c r="Q48" s="136" t="s">
        <v>393</v>
      </c>
      <c r="R48" s="136" t="s">
        <v>393</v>
      </c>
      <c r="S48" s="136" t="s">
        <v>393</v>
      </c>
      <c r="T48" s="136" t="s">
        <v>393</v>
      </c>
      <c r="U48" s="136" t="s">
        <v>393</v>
      </c>
      <c r="V48" s="136" t="s">
        <v>393</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7" t="s">
        <v>397</v>
      </c>
    </row>
    <row r="49" spans="1:38" s="2" customFormat="1" ht="26.25" customHeight="1" thickBot="1" x14ac:dyDescent="0.25">
      <c r="A49" s="63" t="s">
        <v>119</v>
      </c>
      <c r="B49" s="63" t="s">
        <v>122</v>
      </c>
      <c r="C49" s="64" t="s">
        <v>123</v>
      </c>
      <c r="D49" s="65"/>
      <c r="E49" s="136">
        <v>1.3680087974999998E-3</v>
      </c>
      <c r="F49" s="136">
        <v>1.1704075267499999E-2</v>
      </c>
      <c r="G49" s="136">
        <v>1.21600782E-3</v>
      </c>
      <c r="H49" s="136">
        <v>5.6240361674999998E-3</v>
      </c>
      <c r="I49" s="136">
        <v>9.2720596274999997E-2</v>
      </c>
      <c r="J49" s="136">
        <v>0.22192142714999996</v>
      </c>
      <c r="K49" s="136">
        <v>0.527443391925</v>
      </c>
      <c r="L49" s="136">
        <v>4.5433092174750001E-2</v>
      </c>
      <c r="M49" s="136">
        <v>0.69920449650000005</v>
      </c>
      <c r="N49" s="136">
        <v>0.57760371449999992</v>
      </c>
      <c r="O49" s="136">
        <v>1.0640068425E-2</v>
      </c>
      <c r="P49" s="136">
        <v>1.8240117300000001E-2</v>
      </c>
      <c r="Q49" s="136">
        <v>1.9760127074999998E-2</v>
      </c>
      <c r="R49" s="136">
        <v>0.25840166175000001</v>
      </c>
      <c r="S49" s="136">
        <v>7.2960469200000003E-2</v>
      </c>
      <c r="T49" s="136">
        <v>0.18240117299999997</v>
      </c>
      <c r="U49" s="136">
        <v>2.4320156399999997E-2</v>
      </c>
      <c r="V49" s="136">
        <v>0.33440215049999999</v>
      </c>
      <c r="W49" s="136">
        <v>4.5600293249999995</v>
      </c>
      <c r="X49" s="136">
        <v>0.24320156399999998</v>
      </c>
      <c r="Y49" s="136">
        <v>0.30400195499999999</v>
      </c>
      <c r="Z49" s="136">
        <v>0.1520009775</v>
      </c>
      <c r="AA49" s="136">
        <v>0.10640068425</v>
      </c>
      <c r="AB49" s="136">
        <v>5.3656345057500001</v>
      </c>
      <c r="AC49" s="136" t="s">
        <v>393</v>
      </c>
      <c r="AD49" s="136" t="s">
        <v>393</v>
      </c>
      <c r="AE49" s="137"/>
      <c r="AF49" s="136" t="s">
        <v>385</v>
      </c>
      <c r="AG49" s="136" t="s">
        <v>385</v>
      </c>
      <c r="AH49" s="136" t="s">
        <v>385</v>
      </c>
      <c r="AI49" s="136" t="s">
        <v>385</v>
      </c>
      <c r="AJ49" s="136" t="s">
        <v>385</v>
      </c>
      <c r="AK49" s="136">
        <v>1.5200097749999999</v>
      </c>
      <c r="AL49" s="145" t="s">
        <v>398</v>
      </c>
    </row>
    <row r="50" spans="1:38" s="2" customFormat="1" ht="26.25" customHeight="1" thickBot="1" x14ac:dyDescent="0.25">
      <c r="A50" s="63" t="s">
        <v>119</v>
      </c>
      <c r="B50" s="63" t="s">
        <v>124</v>
      </c>
      <c r="C50" s="64" t="s">
        <v>125</v>
      </c>
      <c r="D50" s="65"/>
      <c r="E50" s="136" t="s">
        <v>390</v>
      </c>
      <c r="F50" s="136" t="s">
        <v>390</v>
      </c>
      <c r="G50" s="136" t="s">
        <v>390</v>
      </c>
      <c r="H50" s="136" t="s">
        <v>390</v>
      </c>
      <c r="I50" s="136" t="s">
        <v>390</v>
      </c>
      <c r="J50" s="136" t="s">
        <v>390</v>
      </c>
      <c r="K50" s="136" t="s">
        <v>390</v>
      </c>
      <c r="L50" s="136" t="s">
        <v>390</v>
      </c>
      <c r="M50" s="136" t="s">
        <v>390</v>
      </c>
      <c r="N50" s="136" t="s">
        <v>390</v>
      </c>
      <c r="O50" s="136" t="s">
        <v>390</v>
      </c>
      <c r="P50" s="136" t="s">
        <v>390</v>
      </c>
      <c r="Q50" s="136" t="s">
        <v>390</v>
      </c>
      <c r="R50" s="136" t="s">
        <v>390</v>
      </c>
      <c r="S50" s="136" t="s">
        <v>390</v>
      </c>
      <c r="T50" s="136" t="s">
        <v>390</v>
      </c>
      <c r="U50" s="136" t="s">
        <v>390</v>
      </c>
      <c r="V50" s="136" t="s">
        <v>390</v>
      </c>
      <c r="W50" s="136" t="s">
        <v>390</v>
      </c>
      <c r="X50" s="136" t="s">
        <v>390</v>
      </c>
      <c r="Y50" s="136" t="s">
        <v>390</v>
      </c>
      <c r="Z50" s="136" t="s">
        <v>390</v>
      </c>
      <c r="AA50" s="136" t="s">
        <v>390</v>
      </c>
      <c r="AB50" s="136" t="s">
        <v>390</v>
      </c>
      <c r="AC50" s="136" t="s">
        <v>390</v>
      </c>
      <c r="AD50" s="136" t="s">
        <v>390</v>
      </c>
      <c r="AE50" s="137"/>
      <c r="AF50" s="138" t="s">
        <v>390</v>
      </c>
      <c r="AG50" s="138" t="s">
        <v>390</v>
      </c>
      <c r="AH50" s="138" t="s">
        <v>390</v>
      </c>
      <c r="AI50" s="138" t="s">
        <v>390</v>
      </c>
      <c r="AJ50" s="138" t="s">
        <v>390</v>
      </c>
      <c r="AK50" s="138" t="s">
        <v>390</v>
      </c>
      <c r="AL50" s="147" t="s">
        <v>399</v>
      </c>
    </row>
    <row r="51" spans="1:38" s="2" customFormat="1" ht="26.25" customHeight="1" thickBot="1" x14ac:dyDescent="0.25">
      <c r="A51" s="63" t="s">
        <v>119</v>
      </c>
      <c r="B51" s="67" t="s">
        <v>126</v>
      </c>
      <c r="C51" s="64" t="s">
        <v>127</v>
      </c>
      <c r="D51" s="65"/>
      <c r="E51" s="136" t="s">
        <v>385</v>
      </c>
      <c r="F51" s="136">
        <v>0.99347300000000005</v>
      </c>
      <c r="G51" s="136" t="s">
        <v>393</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393</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10.088332000000001</v>
      </c>
      <c r="AL51" s="147" t="s">
        <v>400</v>
      </c>
    </row>
    <row r="52" spans="1:38" s="2" customFormat="1" ht="26.25" customHeight="1" thickBot="1" x14ac:dyDescent="0.25">
      <c r="A52" s="63" t="s">
        <v>119</v>
      </c>
      <c r="B52" s="67" t="s">
        <v>128</v>
      </c>
      <c r="C52" s="69" t="s">
        <v>362</v>
      </c>
      <c r="D52" s="66"/>
      <c r="E52" s="136" t="s">
        <v>392</v>
      </c>
      <c r="F52" s="136" t="s">
        <v>392</v>
      </c>
      <c r="G52" s="136" t="s">
        <v>392</v>
      </c>
      <c r="H52" s="136" t="s">
        <v>392</v>
      </c>
      <c r="I52" s="136" t="s">
        <v>392</v>
      </c>
      <c r="J52" s="136" t="s">
        <v>392</v>
      </c>
      <c r="K52" s="136" t="s">
        <v>392</v>
      </c>
      <c r="L52" s="136" t="s">
        <v>385</v>
      </c>
      <c r="M52" s="136" t="s">
        <v>392</v>
      </c>
      <c r="N52" s="136">
        <v>3.0554100000000001E-2</v>
      </c>
      <c r="O52" s="136">
        <v>3.0554100000000001E-2</v>
      </c>
      <c r="P52" s="136">
        <v>3.0554100000000001E-2</v>
      </c>
      <c r="Q52" s="136">
        <v>3.0554100000000001E-2</v>
      </c>
      <c r="R52" s="136">
        <v>3.0554100000000001E-2</v>
      </c>
      <c r="S52" s="136">
        <v>3.0554100000000001E-2</v>
      </c>
      <c r="T52" s="136">
        <v>3.0554100000000001E-2</v>
      </c>
      <c r="U52" s="136">
        <v>3.0554100000000001E-2</v>
      </c>
      <c r="V52" s="136">
        <v>3.0554100000000001E-2</v>
      </c>
      <c r="W52" s="136">
        <v>3.4148699999999997E-2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5.4530000000000003</v>
      </c>
      <c r="AL52" s="147" t="s">
        <v>401</v>
      </c>
    </row>
    <row r="53" spans="1:38" s="2" customFormat="1" ht="26.25" customHeight="1" thickBot="1" x14ac:dyDescent="0.25">
      <c r="A53" s="63" t="s">
        <v>119</v>
      </c>
      <c r="B53" s="67" t="s">
        <v>129</v>
      </c>
      <c r="C53" s="69" t="s">
        <v>130</v>
      </c>
      <c r="D53" s="66"/>
      <c r="E53" s="136" t="s">
        <v>385</v>
      </c>
      <c r="F53" s="136">
        <v>4.0887385198002297</v>
      </c>
      <c r="G53" s="136" t="s">
        <v>393</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393</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7" t="s">
        <v>402</v>
      </c>
    </row>
    <row r="54" spans="1:38" s="2" customFormat="1" ht="37.5" customHeight="1" thickBot="1" x14ac:dyDescent="0.25">
      <c r="A54" s="63" t="s">
        <v>119</v>
      </c>
      <c r="B54" s="67" t="s">
        <v>131</v>
      </c>
      <c r="C54" s="69" t="s">
        <v>132</v>
      </c>
      <c r="D54" s="66"/>
      <c r="E54" s="136" t="s">
        <v>385</v>
      </c>
      <c r="F54" s="136">
        <v>7.4359999999999999</v>
      </c>
      <c r="G54" s="136" t="s">
        <v>393</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393</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71711</v>
      </c>
      <c r="AL54" s="147" t="s">
        <v>403</v>
      </c>
    </row>
    <row r="55" spans="1:38" s="2" customFormat="1" ht="26.25" customHeight="1" thickBot="1" x14ac:dyDescent="0.25">
      <c r="A55" s="63" t="s">
        <v>119</v>
      </c>
      <c r="B55" s="67" t="s">
        <v>133</v>
      </c>
      <c r="C55" s="69" t="s">
        <v>134</v>
      </c>
      <c r="D55" s="66"/>
      <c r="E55" s="136" t="s">
        <v>392</v>
      </c>
      <c r="F55" s="136" t="s">
        <v>392</v>
      </c>
      <c r="G55" s="136" t="s">
        <v>392</v>
      </c>
      <c r="H55" s="136" t="s">
        <v>392</v>
      </c>
      <c r="I55" s="136" t="s">
        <v>392</v>
      </c>
      <c r="J55" s="136" t="s">
        <v>392</v>
      </c>
      <c r="K55" s="136" t="s">
        <v>392</v>
      </c>
      <c r="L55" s="136" t="s">
        <v>393</v>
      </c>
      <c r="M55" s="136" t="s">
        <v>393</v>
      </c>
      <c r="N55" s="136" t="s">
        <v>393</v>
      </c>
      <c r="O55" s="136" t="s">
        <v>393</v>
      </c>
      <c r="P55" s="136" t="s">
        <v>393</v>
      </c>
      <c r="Q55" s="136" t="s">
        <v>393</v>
      </c>
      <c r="R55" s="136" t="s">
        <v>393</v>
      </c>
      <c r="S55" s="136" t="s">
        <v>393</v>
      </c>
      <c r="T55" s="136" t="s">
        <v>393</v>
      </c>
      <c r="U55" s="136" t="s">
        <v>393</v>
      </c>
      <c r="V55" s="136" t="s">
        <v>393</v>
      </c>
      <c r="W55" s="136" t="s">
        <v>393</v>
      </c>
      <c r="X55" s="136" t="s">
        <v>393</v>
      </c>
      <c r="Y55" s="136" t="s">
        <v>393</v>
      </c>
      <c r="Z55" s="136" t="s">
        <v>393</v>
      </c>
      <c r="AA55" s="136" t="s">
        <v>393</v>
      </c>
      <c r="AB55" s="136" t="s">
        <v>393</v>
      </c>
      <c r="AC55" s="136" t="s">
        <v>393</v>
      </c>
      <c r="AD55" s="136" t="s">
        <v>393</v>
      </c>
      <c r="AE55" s="137"/>
      <c r="AF55" s="138" t="s">
        <v>392</v>
      </c>
      <c r="AG55" s="138" t="s">
        <v>385</v>
      </c>
      <c r="AH55" s="138" t="s">
        <v>392</v>
      </c>
      <c r="AI55" s="138" t="s">
        <v>385</v>
      </c>
      <c r="AJ55" s="138" t="s">
        <v>385</v>
      </c>
      <c r="AK55" s="138" t="s">
        <v>385</v>
      </c>
      <c r="AL55" s="147" t="s">
        <v>404</v>
      </c>
    </row>
    <row r="56" spans="1:38" s="2" customFormat="1" ht="26.25" customHeight="1" thickBot="1" x14ac:dyDescent="0.25">
      <c r="A56" s="67" t="s">
        <v>119</v>
      </c>
      <c r="B56" s="67" t="s">
        <v>135</v>
      </c>
      <c r="C56" s="69" t="s">
        <v>371</v>
      </c>
      <c r="D56" s="66"/>
      <c r="E56" s="136" t="s">
        <v>390</v>
      </c>
      <c r="F56" s="136" t="s">
        <v>390</v>
      </c>
      <c r="G56" s="136" t="s">
        <v>390</v>
      </c>
      <c r="H56" s="136" t="s">
        <v>390</v>
      </c>
      <c r="I56" s="136" t="s">
        <v>390</v>
      </c>
      <c r="J56" s="136" t="s">
        <v>390</v>
      </c>
      <c r="K56" s="136" t="s">
        <v>390</v>
      </c>
      <c r="L56" s="136" t="s">
        <v>390</v>
      </c>
      <c r="M56" s="136" t="s">
        <v>390</v>
      </c>
      <c r="N56" s="136" t="s">
        <v>390</v>
      </c>
      <c r="O56" s="136" t="s">
        <v>390</v>
      </c>
      <c r="P56" s="136" t="s">
        <v>390</v>
      </c>
      <c r="Q56" s="136" t="s">
        <v>390</v>
      </c>
      <c r="R56" s="136" t="s">
        <v>390</v>
      </c>
      <c r="S56" s="136" t="s">
        <v>390</v>
      </c>
      <c r="T56" s="136" t="s">
        <v>390</v>
      </c>
      <c r="U56" s="136" t="s">
        <v>390</v>
      </c>
      <c r="V56" s="136" t="s">
        <v>390</v>
      </c>
      <c r="W56" s="136" t="s">
        <v>390</v>
      </c>
      <c r="X56" s="136" t="s">
        <v>390</v>
      </c>
      <c r="Y56" s="136" t="s">
        <v>390</v>
      </c>
      <c r="Z56" s="136" t="s">
        <v>390</v>
      </c>
      <c r="AA56" s="136" t="s">
        <v>390</v>
      </c>
      <c r="AB56" s="136" t="s">
        <v>390</v>
      </c>
      <c r="AC56" s="136" t="s">
        <v>390</v>
      </c>
      <c r="AD56" s="136" t="s">
        <v>390</v>
      </c>
      <c r="AE56" s="137"/>
      <c r="AF56" s="138" t="s">
        <v>390</v>
      </c>
      <c r="AG56" s="138" t="s">
        <v>390</v>
      </c>
      <c r="AH56" s="138" t="s">
        <v>390</v>
      </c>
      <c r="AI56" s="138" t="s">
        <v>390</v>
      </c>
      <c r="AJ56" s="138" t="s">
        <v>390</v>
      </c>
      <c r="AK56" s="138" t="s">
        <v>390</v>
      </c>
      <c r="AL56" s="147" t="s">
        <v>390</v>
      </c>
    </row>
    <row r="57" spans="1:38" s="2" customFormat="1" ht="26.25" customHeight="1" thickBot="1" x14ac:dyDescent="0.25">
      <c r="A57" s="63" t="s">
        <v>53</v>
      </c>
      <c r="B57" s="63" t="s">
        <v>137</v>
      </c>
      <c r="C57" s="64" t="s">
        <v>138</v>
      </c>
      <c r="D57" s="65"/>
      <c r="E57" s="136" t="s">
        <v>392</v>
      </c>
      <c r="F57" s="136" t="s">
        <v>392</v>
      </c>
      <c r="G57" s="136" t="s">
        <v>392</v>
      </c>
      <c r="H57" s="136" t="s">
        <v>392</v>
      </c>
      <c r="I57" s="136">
        <v>3.0679876999999998E-2</v>
      </c>
      <c r="J57" s="136">
        <v>7.158638199999999E-2</v>
      </c>
      <c r="K57" s="136">
        <v>0.17044375199999998</v>
      </c>
      <c r="L57" s="136">
        <v>9.2039630999999993E-4</v>
      </c>
      <c r="M57" s="136" t="s">
        <v>392</v>
      </c>
      <c r="N57" s="136" t="s">
        <v>392</v>
      </c>
      <c r="O57" s="136" t="s">
        <v>392</v>
      </c>
      <c r="P57" s="136" t="s">
        <v>392</v>
      </c>
      <c r="Q57" s="136" t="s">
        <v>392</v>
      </c>
      <c r="R57" s="136" t="s">
        <v>392</v>
      </c>
      <c r="S57" s="136" t="s">
        <v>392</v>
      </c>
      <c r="T57" s="136" t="s">
        <v>392</v>
      </c>
      <c r="U57" s="136" t="s">
        <v>392</v>
      </c>
      <c r="V57" s="136" t="s">
        <v>392</v>
      </c>
      <c r="W57" s="136" t="s">
        <v>392</v>
      </c>
      <c r="X57" s="136" t="s">
        <v>392</v>
      </c>
      <c r="Y57" s="136" t="s">
        <v>392</v>
      </c>
      <c r="Z57" s="136" t="s">
        <v>392</v>
      </c>
      <c r="AA57" s="136" t="s">
        <v>392</v>
      </c>
      <c r="AB57" s="136" t="s">
        <v>392</v>
      </c>
      <c r="AC57" s="136" t="s">
        <v>392</v>
      </c>
      <c r="AD57" s="136" t="s">
        <v>392</v>
      </c>
      <c r="AE57" s="137"/>
      <c r="AF57" s="138" t="s">
        <v>385</v>
      </c>
      <c r="AG57" s="138" t="s">
        <v>385</v>
      </c>
      <c r="AH57" s="138" t="s">
        <v>385</v>
      </c>
      <c r="AI57" s="138" t="s">
        <v>385</v>
      </c>
      <c r="AJ57" s="138" t="s">
        <v>385</v>
      </c>
      <c r="AK57" s="138">
        <v>1653.59</v>
      </c>
      <c r="AL57" s="147" t="s">
        <v>405</v>
      </c>
    </row>
    <row r="58" spans="1:38" s="2" customFormat="1" ht="26.25" customHeight="1" thickBot="1" x14ac:dyDescent="0.25">
      <c r="A58" s="63" t="s">
        <v>53</v>
      </c>
      <c r="B58" s="63" t="s">
        <v>139</v>
      </c>
      <c r="C58" s="64" t="s">
        <v>140</v>
      </c>
      <c r="D58" s="65"/>
      <c r="E58" s="136" t="s">
        <v>392</v>
      </c>
      <c r="F58" s="136" t="s">
        <v>392</v>
      </c>
      <c r="G58" s="136" t="s">
        <v>392</v>
      </c>
      <c r="H58" s="136" t="s">
        <v>392</v>
      </c>
      <c r="I58" s="136">
        <v>2.3977210000000002E-3</v>
      </c>
      <c r="J58" s="136">
        <v>2.8772710000000007E-2</v>
      </c>
      <c r="K58" s="136">
        <v>0.23977262200000002</v>
      </c>
      <c r="L58" s="136">
        <v>1.10295166E-5</v>
      </c>
      <c r="M58" s="136" t="s">
        <v>392</v>
      </c>
      <c r="N58" s="136" t="s">
        <v>393</v>
      </c>
      <c r="O58" s="136" t="s">
        <v>393</v>
      </c>
      <c r="P58" s="136" t="s">
        <v>393</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7" t="s">
        <v>406</v>
      </c>
    </row>
    <row r="59" spans="1:38" s="2" customFormat="1" ht="26.25" customHeight="1" thickBot="1" x14ac:dyDescent="0.25">
      <c r="A59" s="63" t="s">
        <v>53</v>
      </c>
      <c r="B59" s="71" t="s">
        <v>141</v>
      </c>
      <c r="C59" s="64" t="s">
        <v>372</v>
      </c>
      <c r="D59" s="65"/>
      <c r="E59" s="136" t="s">
        <v>392</v>
      </c>
      <c r="F59" s="136" t="s">
        <v>392</v>
      </c>
      <c r="G59" s="136" t="s">
        <v>392</v>
      </c>
      <c r="H59" s="136" t="s">
        <v>392</v>
      </c>
      <c r="I59" s="136">
        <v>1.1273573000000002E-2</v>
      </c>
      <c r="J59" s="136">
        <v>1.1768305000000003E-2</v>
      </c>
      <c r="K59" s="136">
        <v>1.2386718E-2</v>
      </c>
      <c r="L59" s="136">
        <v>6.9896152600000015E-6</v>
      </c>
      <c r="M59" s="136" t="s">
        <v>392</v>
      </c>
      <c r="N59" s="136">
        <v>0.50939772000000005</v>
      </c>
      <c r="O59" s="136">
        <v>1.8473759999999999E-2</v>
      </c>
      <c r="P59" s="136">
        <v>7.2537611399999999E-4</v>
      </c>
      <c r="Q59" s="136">
        <v>4.4644919999999998E-2</v>
      </c>
      <c r="R59" s="136">
        <v>5.6960759999999999E-2</v>
      </c>
      <c r="S59" s="136">
        <v>1.6925442660000001E-3</v>
      </c>
      <c r="T59" s="136">
        <v>3.6947519999999998E-2</v>
      </c>
      <c r="U59" s="136">
        <v>0.23092200000000002</v>
      </c>
      <c r="V59" s="136">
        <v>8.9463054059999991E-2</v>
      </c>
      <c r="W59" s="136" t="s">
        <v>393</v>
      </c>
      <c r="X59" s="136" t="s">
        <v>393</v>
      </c>
      <c r="Y59" s="136" t="s">
        <v>393</v>
      </c>
      <c r="Z59" s="136" t="s">
        <v>393</v>
      </c>
      <c r="AA59" s="136" t="s">
        <v>393</v>
      </c>
      <c r="AB59" s="136" t="s">
        <v>393</v>
      </c>
      <c r="AC59" s="136" t="s">
        <v>393</v>
      </c>
      <c r="AD59" s="136" t="s">
        <v>385</v>
      </c>
      <c r="AE59" s="137"/>
      <c r="AF59" s="138" t="s">
        <v>385</v>
      </c>
      <c r="AG59" s="138" t="s">
        <v>385</v>
      </c>
      <c r="AH59" s="138" t="s">
        <v>385</v>
      </c>
      <c r="AI59" s="138" t="s">
        <v>385</v>
      </c>
      <c r="AJ59" s="138" t="s">
        <v>385</v>
      </c>
      <c r="AK59" s="138">
        <v>239.29203799999999</v>
      </c>
      <c r="AL59" s="147" t="s">
        <v>407</v>
      </c>
    </row>
    <row r="60" spans="1:38" s="2" customFormat="1" ht="26.25" customHeight="1" thickBot="1" x14ac:dyDescent="0.25">
      <c r="A60" s="63" t="s">
        <v>53</v>
      </c>
      <c r="B60" s="71" t="s">
        <v>142</v>
      </c>
      <c r="C60" s="64" t="s">
        <v>143</v>
      </c>
      <c r="D60" s="110"/>
      <c r="E60" s="136">
        <v>2.0153186E-2</v>
      </c>
      <c r="F60" s="136">
        <v>1.2325369999999999E-3</v>
      </c>
      <c r="G60" s="136">
        <v>6.5136109999999999E-3</v>
      </c>
      <c r="H60" s="136" t="s">
        <v>385</v>
      </c>
      <c r="I60" s="136">
        <v>2.7576509999999994E-3</v>
      </c>
      <c r="J60" s="136">
        <v>3.3026200999999998E-2</v>
      </c>
      <c r="K60" s="136">
        <v>0.27520281899999999</v>
      </c>
      <c r="L60" s="136" t="s">
        <v>385</v>
      </c>
      <c r="M60" s="136">
        <v>2.7177372999999998E-2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390</v>
      </c>
      <c r="AJ60" s="138" t="s">
        <v>385</v>
      </c>
      <c r="AK60" s="138" t="s">
        <v>385</v>
      </c>
      <c r="AL60" s="147" t="s">
        <v>408</v>
      </c>
    </row>
    <row r="61" spans="1:38" s="2" customFormat="1" ht="26.25" customHeight="1" thickBot="1" x14ac:dyDescent="0.25">
      <c r="A61" s="63" t="s">
        <v>53</v>
      </c>
      <c r="B61" s="71" t="s">
        <v>144</v>
      </c>
      <c r="C61" s="64" t="s">
        <v>145</v>
      </c>
      <c r="D61" s="65"/>
      <c r="E61" s="136" t="s">
        <v>385</v>
      </c>
      <c r="F61" s="136" t="s">
        <v>385</v>
      </c>
      <c r="G61" s="136" t="s">
        <v>385</v>
      </c>
      <c r="H61" s="136" t="s">
        <v>385</v>
      </c>
      <c r="I61" s="136">
        <v>7.3483451120856885E-2</v>
      </c>
      <c r="J61" s="136">
        <v>0.7348345112085688</v>
      </c>
      <c r="K61" s="136">
        <v>2.4540221986163875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7" t="s">
        <v>409</v>
      </c>
    </row>
    <row r="62" spans="1:38" s="2" customFormat="1" ht="26.25" customHeight="1" thickBot="1" x14ac:dyDescent="0.25">
      <c r="A62" s="63" t="s">
        <v>53</v>
      </c>
      <c r="B62" s="71" t="s">
        <v>146</v>
      </c>
      <c r="C62" s="64" t="s">
        <v>147</v>
      </c>
      <c r="D62" s="65"/>
      <c r="E62" s="136" t="s">
        <v>385</v>
      </c>
      <c r="F62" s="136" t="s">
        <v>385</v>
      </c>
      <c r="G62" s="136" t="s">
        <v>385</v>
      </c>
      <c r="H62" s="136" t="s">
        <v>385</v>
      </c>
      <c r="I62" s="136" t="s">
        <v>392</v>
      </c>
      <c r="J62" s="136" t="s">
        <v>392</v>
      </c>
      <c r="K62" s="136" t="s">
        <v>392</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410</v>
      </c>
    </row>
    <row r="63" spans="1:38" s="2" customFormat="1" ht="26.25" customHeight="1" thickBot="1" x14ac:dyDescent="0.25">
      <c r="A63" s="63" t="s">
        <v>53</v>
      </c>
      <c r="B63" s="71" t="s">
        <v>148</v>
      </c>
      <c r="C63" s="69" t="s">
        <v>149</v>
      </c>
      <c r="D63" s="72"/>
      <c r="E63" s="136">
        <v>0.27339260900000001</v>
      </c>
      <c r="F63" s="136">
        <v>5.0657541999999993E-2</v>
      </c>
      <c r="G63" s="136">
        <v>0.294431375</v>
      </c>
      <c r="H63" s="136">
        <v>1.3675179999999999E-2</v>
      </c>
      <c r="I63" s="136">
        <v>8.7652263999999994E-2</v>
      </c>
      <c r="J63" s="136">
        <v>9.5901936999999993E-2</v>
      </c>
      <c r="K63" s="136">
        <v>0.135857754</v>
      </c>
      <c r="L63" s="136" t="s">
        <v>393</v>
      </c>
      <c r="M63" s="136">
        <v>0.40999140000000001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390</v>
      </c>
      <c r="AJ63" s="138" t="s">
        <v>385</v>
      </c>
      <c r="AK63" s="138" t="s">
        <v>385</v>
      </c>
      <c r="AL63" s="147" t="s">
        <v>399</v>
      </c>
    </row>
    <row r="64" spans="1:38" s="2" customFormat="1" ht="26.25" customHeight="1" thickBot="1" x14ac:dyDescent="0.25">
      <c r="A64" s="63" t="s">
        <v>53</v>
      </c>
      <c r="B64" s="71" t="s">
        <v>150</v>
      </c>
      <c r="C64" s="64" t="s">
        <v>151</v>
      </c>
      <c r="D64" s="65"/>
      <c r="E64" s="136">
        <v>0.24958641300000001</v>
      </c>
      <c r="F64" s="136">
        <v>3.263214E-3</v>
      </c>
      <c r="G64" s="136">
        <v>1.3613800000000001E-3</v>
      </c>
      <c r="H64" s="136">
        <v>4.5548000000000003E-3</v>
      </c>
      <c r="I64" s="136">
        <v>4.0841409999999995E-3</v>
      </c>
      <c r="J64" s="136">
        <v>6.8069020000000001E-3</v>
      </c>
      <c r="K64" s="136">
        <v>1.1344837E-2</v>
      </c>
      <c r="L64" s="136" t="s">
        <v>385</v>
      </c>
      <c r="M64" s="136">
        <v>8.3668172999999998E-2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390</v>
      </c>
      <c r="AG64" s="138" t="s">
        <v>390</v>
      </c>
      <c r="AH64" s="138">
        <v>2491.5237346940003</v>
      </c>
      <c r="AI64" s="138" t="s">
        <v>390</v>
      </c>
      <c r="AJ64" s="138" t="s">
        <v>390</v>
      </c>
      <c r="AK64" s="138">
        <v>233.55600000000001</v>
      </c>
      <c r="AL64" s="147" t="s">
        <v>411</v>
      </c>
    </row>
    <row r="65" spans="1:38" s="2" customFormat="1" ht="26.25" customHeight="1" thickBot="1" x14ac:dyDescent="0.25">
      <c r="A65" s="63" t="s">
        <v>53</v>
      </c>
      <c r="B65" s="67" t="s">
        <v>152</v>
      </c>
      <c r="C65" s="64" t="s">
        <v>153</v>
      </c>
      <c r="D65" s="65"/>
      <c r="E65" s="136">
        <v>0.37113741499999997</v>
      </c>
      <c r="F65" s="136" t="s">
        <v>385</v>
      </c>
      <c r="G65" s="136" t="s">
        <v>385</v>
      </c>
      <c r="H65" s="136">
        <v>3.374602E-3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390</v>
      </c>
      <c r="AG65" s="138" t="s">
        <v>390</v>
      </c>
      <c r="AH65" s="138" t="s">
        <v>390</v>
      </c>
      <c r="AI65" s="138" t="s">
        <v>390</v>
      </c>
      <c r="AJ65" s="138" t="s">
        <v>390</v>
      </c>
      <c r="AK65" s="138">
        <v>510.96699999999998</v>
      </c>
      <c r="AL65" s="147" t="s">
        <v>412</v>
      </c>
    </row>
    <row r="66" spans="1:38" s="2" customFormat="1" ht="26.25" customHeight="1" thickBot="1" x14ac:dyDescent="0.25">
      <c r="A66" s="63" t="s">
        <v>53</v>
      </c>
      <c r="B66" s="67" t="s">
        <v>154</v>
      </c>
      <c r="C66" s="64" t="s">
        <v>155</v>
      </c>
      <c r="D66" s="65"/>
      <c r="E66" s="136" t="s">
        <v>390</v>
      </c>
      <c r="F66" s="136" t="s">
        <v>390</v>
      </c>
      <c r="G66" s="136" t="s">
        <v>390</v>
      </c>
      <c r="H66" s="136" t="s">
        <v>390</v>
      </c>
      <c r="I66" s="136" t="s">
        <v>390</v>
      </c>
      <c r="J66" s="136" t="s">
        <v>390</v>
      </c>
      <c r="K66" s="136" t="s">
        <v>390</v>
      </c>
      <c r="L66" s="136" t="s">
        <v>390</v>
      </c>
      <c r="M66" s="136" t="s">
        <v>390</v>
      </c>
      <c r="N66" s="136" t="s">
        <v>390</v>
      </c>
      <c r="O66" s="136" t="s">
        <v>390</v>
      </c>
      <c r="P66" s="136" t="s">
        <v>390</v>
      </c>
      <c r="Q66" s="136" t="s">
        <v>390</v>
      </c>
      <c r="R66" s="136" t="s">
        <v>390</v>
      </c>
      <c r="S66" s="136" t="s">
        <v>390</v>
      </c>
      <c r="T66" s="136" t="s">
        <v>390</v>
      </c>
      <c r="U66" s="136" t="s">
        <v>390</v>
      </c>
      <c r="V66" s="136" t="s">
        <v>390</v>
      </c>
      <c r="W66" s="136" t="s">
        <v>390</v>
      </c>
      <c r="X66" s="136" t="s">
        <v>390</v>
      </c>
      <c r="Y66" s="136" t="s">
        <v>390</v>
      </c>
      <c r="Z66" s="136" t="s">
        <v>390</v>
      </c>
      <c r="AA66" s="136" t="s">
        <v>390</v>
      </c>
      <c r="AB66" s="136" t="s">
        <v>390</v>
      </c>
      <c r="AC66" s="136" t="s">
        <v>390</v>
      </c>
      <c r="AD66" s="136" t="s">
        <v>390</v>
      </c>
      <c r="AE66" s="137"/>
      <c r="AF66" s="138" t="s">
        <v>390</v>
      </c>
      <c r="AG66" s="138" t="s">
        <v>390</v>
      </c>
      <c r="AH66" s="138" t="s">
        <v>390</v>
      </c>
      <c r="AI66" s="138" t="s">
        <v>390</v>
      </c>
      <c r="AJ66" s="138" t="s">
        <v>390</v>
      </c>
      <c r="AK66" s="138" t="s">
        <v>390</v>
      </c>
      <c r="AL66" s="147" t="s">
        <v>413</v>
      </c>
    </row>
    <row r="67" spans="1:38" s="2" customFormat="1" ht="26.25" customHeight="1" thickBot="1" x14ac:dyDescent="0.25">
      <c r="A67" s="63" t="s">
        <v>53</v>
      </c>
      <c r="B67" s="67" t="s">
        <v>156</v>
      </c>
      <c r="C67" s="64" t="s">
        <v>157</v>
      </c>
      <c r="D67" s="65"/>
      <c r="E67" s="136">
        <v>5.6495134999999995E-2</v>
      </c>
      <c r="F67" s="136">
        <v>1.17E-6</v>
      </c>
      <c r="G67" s="136">
        <v>2.662537E-3</v>
      </c>
      <c r="H67" s="136" t="s">
        <v>385</v>
      </c>
      <c r="I67" s="136">
        <v>3.0964589000000001E-2</v>
      </c>
      <c r="J67" s="136">
        <v>5.1607647999999999E-2</v>
      </c>
      <c r="K67" s="136">
        <v>8.6012748E-2</v>
      </c>
      <c r="L67" s="136" t="s">
        <v>393</v>
      </c>
      <c r="M67" s="136">
        <v>0.27909235799999998</v>
      </c>
      <c r="N67" s="136" t="s">
        <v>393</v>
      </c>
      <c r="O67" s="136" t="s">
        <v>393</v>
      </c>
      <c r="P67" s="136" t="s">
        <v>393</v>
      </c>
      <c r="Q67" s="136" t="s">
        <v>393</v>
      </c>
      <c r="R67" s="136" t="s">
        <v>393</v>
      </c>
      <c r="S67" s="136" t="s">
        <v>393</v>
      </c>
      <c r="T67" s="136" t="s">
        <v>393</v>
      </c>
      <c r="U67" s="136" t="s">
        <v>393</v>
      </c>
      <c r="V67" s="136" t="s">
        <v>393</v>
      </c>
      <c r="W67" s="136" t="s">
        <v>393</v>
      </c>
      <c r="X67" s="136" t="s">
        <v>393</v>
      </c>
      <c r="Y67" s="136" t="s">
        <v>393</v>
      </c>
      <c r="Z67" s="136" t="s">
        <v>393</v>
      </c>
      <c r="AA67" s="136" t="s">
        <v>393</v>
      </c>
      <c r="AB67" s="136" t="s">
        <v>393</v>
      </c>
      <c r="AC67" s="136" t="s">
        <v>393</v>
      </c>
      <c r="AD67" s="136" t="s">
        <v>385</v>
      </c>
      <c r="AE67" s="137"/>
      <c r="AF67" s="138" t="s">
        <v>390</v>
      </c>
      <c r="AG67" s="138" t="s">
        <v>390</v>
      </c>
      <c r="AH67" s="138">
        <v>43.735093020000001</v>
      </c>
      <c r="AI67" s="138" t="s">
        <v>390</v>
      </c>
      <c r="AJ67" s="138" t="s">
        <v>390</v>
      </c>
      <c r="AK67" s="138">
        <v>98.262</v>
      </c>
      <c r="AL67" s="147" t="s">
        <v>414</v>
      </c>
    </row>
    <row r="68" spans="1:38" s="2" customFormat="1" ht="26.25" customHeight="1" thickBot="1" x14ac:dyDescent="0.25">
      <c r="A68" s="63" t="s">
        <v>53</v>
      </c>
      <c r="B68" s="67" t="s">
        <v>158</v>
      </c>
      <c r="C68" s="64" t="s">
        <v>159</v>
      </c>
      <c r="D68" s="65"/>
      <c r="E68" s="136" t="s">
        <v>390</v>
      </c>
      <c r="F68" s="136" t="s">
        <v>390</v>
      </c>
      <c r="G68" s="136" t="s">
        <v>390</v>
      </c>
      <c r="H68" s="136" t="s">
        <v>390</v>
      </c>
      <c r="I68" s="136" t="s">
        <v>390</v>
      </c>
      <c r="J68" s="136" t="s">
        <v>390</v>
      </c>
      <c r="K68" s="136" t="s">
        <v>390</v>
      </c>
      <c r="L68" s="136" t="s">
        <v>390</v>
      </c>
      <c r="M68" s="136" t="s">
        <v>390</v>
      </c>
      <c r="N68" s="136" t="s">
        <v>390</v>
      </c>
      <c r="O68" s="136" t="s">
        <v>390</v>
      </c>
      <c r="P68" s="136" t="s">
        <v>390</v>
      </c>
      <c r="Q68" s="136" t="s">
        <v>390</v>
      </c>
      <c r="R68" s="136" t="s">
        <v>390</v>
      </c>
      <c r="S68" s="136" t="s">
        <v>390</v>
      </c>
      <c r="T68" s="136" t="s">
        <v>390</v>
      </c>
      <c r="U68" s="136" t="s">
        <v>390</v>
      </c>
      <c r="V68" s="136" t="s">
        <v>390</v>
      </c>
      <c r="W68" s="136" t="s">
        <v>390</v>
      </c>
      <c r="X68" s="136" t="s">
        <v>390</v>
      </c>
      <c r="Y68" s="136" t="s">
        <v>390</v>
      </c>
      <c r="Z68" s="136" t="s">
        <v>390</v>
      </c>
      <c r="AA68" s="136" t="s">
        <v>390</v>
      </c>
      <c r="AB68" s="136" t="s">
        <v>390</v>
      </c>
      <c r="AC68" s="136" t="s">
        <v>390</v>
      </c>
      <c r="AD68" s="136" t="s">
        <v>390</v>
      </c>
      <c r="AE68" s="137"/>
      <c r="AF68" s="138" t="s">
        <v>390</v>
      </c>
      <c r="AG68" s="138" t="s">
        <v>390</v>
      </c>
      <c r="AH68" s="138" t="s">
        <v>390</v>
      </c>
      <c r="AI68" s="138" t="s">
        <v>390</v>
      </c>
      <c r="AJ68" s="138" t="s">
        <v>390</v>
      </c>
      <c r="AK68" s="138" t="s">
        <v>390</v>
      </c>
      <c r="AL68" s="147" t="s">
        <v>415</v>
      </c>
    </row>
    <row r="69" spans="1:38" s="2" customFormat="1" ht="26.25" customHeight="1" thickBot="1" x14ac:dyDescent="0.25">
      <c r="A69" s="63" t="s">
        <v>53</v>
      </c>
      <c r="B69" s="63" t="s">
        <v>160</v>
      </c>
      <c r="C69" s="64" t="s">
        <v>161</v>
      </c>
      <c r="D69" s="70"/>
      <c r="E69" s="136" t="s">
        <v>390</v>
      </c>
      <c r="F69" s="136" t="s">
        <v>390</v>
      </c>
      <c r="G69" s="136" t="s">
        <v>390</v>
      </c>
      <c r="H69" s="136" t="s">
        <v>390</v>
      </c>
      <c r="I69" s="136" t="s">
        <v>390</v>
      </c>
      <c r="J69" s="136" t="s">
        <v>390</v>
      </c>
      <c r="K69" s="136" t="s">
        <v>390</v>
      </c>
      <c r="L69" s="136" t="s">
        <v>390</v>
      </c>
      <c r="M69" s="136" t="s">
        <v>390</v>
      </c>
      <c r="N69" s="136" t="s">
        <v>390</v>
      </c>
      <c r="O69" s="136" t="s">
        <v>390</v>
      </c>
      <c r="P69" s="136" t="s">
        <v>390</v>
      </c>
      <c r="Q69" s="136" t="s">
        <v>390</v>
      </c>
      <c r="R69" s="136" t="s">
        <v>390</v>
      </c>
      <c r="S69" s="136" t="s">
        <v>390</v>
      </c>
      <c r="T69" s="136" t="s">
        <v>390</v>
      </c>
      <c r="U69" s="136" t="s">
        <v>390</v>
      </c>
      <c r="V69" s="136" t="s">
        <v>390</v>
      </c>
      <c r="W69" s="136" t="s">
        <v>390</v>
      </c>
      <c r="X69" s="136" t="s">
        <v>390</v>
      </c>
      <c r="Y69" s="136" t="s">
        <v>390</v>
      </c>
      <c r="Z69" s="136" t="s">
        <v>390</v>
      </c>
      <c r="AA69" s="136" t="s">
        <v>390</v>
      </c>
      <c r="AB69" s="136" t="s">
        <v>390</v>
      </c>
      <c r="AC69" s="136" t="s">
        <v>390</v>
      </c>
      <c r="AD69" s="136" t="s">
        <v>390</v>
      </c>
      <c r="AE69" s="137"/>
      <c r="AF69" s="138" t="s">
        <v>390</v>
      </c>
      <c r="AG69" s="138" t="s">
        <v>390</v>
      </c>
      <c r="AH69" s="138" t="s">
        <v>390</v>
      </c>
      <c r="AI69" s="138" t="s">
        <v>390</v>
      </c>
      <c r="AJ69" s="138" t="s">
        <v>390</v>
      </c>
      <c r="AK69" s="138" t="s">
        <v>390</v>
      </c>
      <c r="AL69" s="147" t="s">
        <v>416</v>
      </c>
    </row>
    <row r="70" spans="1:38" s="2" customFormat="1" ht="26.25" customHeight="1" thickBot="1" x14ac:dyDescent="0.25">
      <c r="A70" s="63" t="s">
        <v>53</v>
      </c>
      <c r="B70" s="63" t="s">
        <v>162</v>
      </c>
      <c r="C70" s="64" t="s">
        <v>355</v>
      </c>
      <c r="D70" s="70"/>
      <c r="E70" s="136">
        <v>0.48669243600000001</v>
      </c>
      <c r="F70" s="136">
        <v>0.85266200968280037</v>
      </c>
      <c r="G70" s="136">
        <v>1.335521631</v>
      </c>
      <c r="H70" s="136">
        <v>0.158871016</v>
      </c>
      <c r="I70" s="136">
        <v>8.8410823999999999E-2</v>
      </c>
      <c r="J70" s="136">
        <v>0.13975782600000003</v>
      </c>
      <c r="K70" s="136">
        <v>0.21519033999999998</v>
      </c>
      <c r="L70" s="136">
        <v>1.5913948319999998E-3</v>
      </c>
      <c r="M70" s="136">
        <v>0.58127703199999992</v>
      </c>
      <c r="N70" s="136" t="s">
        <v>393</v>
      </c>
      <c r="O70" s="136" t="s">
        <v>393</v>
      </c>
      <c r="P70" s="136" t="s">
        <v>393</v>
      </c>
      <c r="Q70" s="136" t="s">
        <v>393</v>
      </c>
      <c r="R70" s="136" t="s">
        <v>393</v>
      </c>
      <c r="S70" s="136" t="s">
        <v>393</v>
      </c>
      <c r="T70" s="136" t="s">
        <v>393</v>
      </c>
      <c r="U70" s="136" t="s">
        <v>393</v>
      </c>
      <c r="V70" s="136" t="s">
        <v>393</v>
      </c>
      <c r="W70" s="136" t="s">
        <v>393</v>
      </c>
      <c r="X70" s="136" t="s">
        <v>393</v>
      </c>
      <c r="Y70" s="136" t="s">
        <v>393</v>
      </c>
      <c r="Z70" s="136" t="s">
        <v>393</v>
      </c>
      <c r="AA70" s="136" t="s">
        <v>393</v>
      </c>
      <c r="AB70" s="136" t="s">
        <v>393</v>
      </c>
      <c r="AC70" s="136" t="s">
        <v>393</v>
      </c>
      <c r="AD70" s="136" t="s">
        <v>393</v>
      </c>
      <c r="AE70" s="137"/>
      <c r="AF70" s="138">
        <v>68.218979541216456</v>
      </c>
      <c r="AG70" s="138" t="s">
        <v>390</v>
      </c>
      <c r="AH70" s="138">
        <v>1494.3129689060004</v>
      </c>
      <c r="AI70" s="138" t="s">
        <v>390</v>
      </c>
      <c r="AJ70" s="138">
        <v>26.252200000000002</v>
      </c>
      <c r="AK70" s="138" t="s">
        <v>385</v>
      </c>
      <c r="AL70" s="147" t="s">
        <v>399</v>
      </c>
    </row>
    <row r="71" spans="1:38" s="2" customFormat="1" ht="26.25" customHeight="1" thickBot="1" x14ac:dyDescent="0.25">
      <c r="A71" s="63" t="s">
        <v>53</v>
      </c>
      <c r="B71" s="63" t="s">
        <v>163</v>
      </c>
      <c r="C71" s="64" t="s">
        <v>164</v>
      </c>
      <c r="D71" s="70"/>
      <c r="E71" s="136">
        <v>9.7396000000000001E-5</v>
      </c>
      <c r="F71" s="136">
        <v>1.363636394</v>
      </c>
      <c r="G71" s="136">
        <v>2.3300000000000001E-7</v>
      </c>
      <c r="H71" s="136" t="s">
        <v>390</v>
      </c>
      <c r="I71" s="136">
        <v>1.9880000000000003E-6</v>
      </c>
      <c r="J71" s="136">
        <v>2.4920000000000005E-6</v>
      </c>
      <c r="K71" s="136">
        <v>2.5170000000000002E-6</v>
      </c>
      <c r="L71" s="136" t="s">
        <v>393</v>
      </c>
      <c r="M71" s="136">
        <v>1.0287E-5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390</v>
      </c>
      <c r="AH71" s="138">
        <v>0.22751620000000003</v>
      </c>
      <c r="AI71" s="138" t="s">
        <v>390</v>
      </c>
      <c r="AJ71" s="138" t="s">
        <v>390</v>
      </c>
      <c r="AK71" s="138" t="s">
        <v>385</v>
      </c>
      <c r="AL71" s="147" t="s">
        <v>399</v>
      </c>
    </row>
    <row r="72" spans="1:38" s="2" customFormat="1" ht="26.25" customHeight="1" thickBot="1" x14ac:dyDescent="0.25">
      <c r="A72" s="63" t="s">
        <v>53</v>
      </c>
      <c r="B72" s="63" t="s">
        <v>165</v>
      </c>
      <c r="C72" s="64" t="s">
        <v>166</v>
      </c>
      <c r="D72" s="65"/>
      <c r="E72" s="136">
        <v>2.2507089689999997</v>
      </c>
      <c r="F72" s="136">
        <v>0.48094689100000004</v>
      </c>
      <c r="G72" s="136">
        <v>4.6386585059999996</v>
      </c>
      <c r="H72" s="136">
        <v>1.7635999999999999E-5</v>
      </c>
      <c r="I72" s="136">
        <v>0.19501035300000003</v>
      </c>
      <c r="J72" s="136">
        <v>0.344758485</v>
      </c>
      <c r="K72" s="136">
        <v>2.0300357409999998</v>
      </c>
      <c r="L72" s="136">
        <v>7.0203727080000002E-4</v>
      </c>
      <c r="M72" s="136">
        <v>84.331384624000009</v>
      </c>
      <c r="N72" s="136">
        <v>4.068030657450179</v>
      </c>
      <c r="O72" s="136">
        <v>7.2963734760242982E-2</v>
      </c>
      <c r="P72" s="136">
        <v>3.211871540548987E-2</v>
      </c>
      <c r="Q72" s="136">
        <v>0.39339201212081792</v>
      </c>
      <c r="R72" s="136">
        <v>0.36028285428403511</v>
      </c>
      <c r="S72" s="136">
        <v>0.22450481</v>
      </c>
      <c r="T72" s="136">
        <v>0.15969071723220596</v>
      </c>
      <c r="U72" s="136">
        <v>7.028566E-2</v>
      </c>
      <c r="V72" s="136">
        <v>0.58789277200000001</v>
      </c>
      <c r="W72" s="136">
        <v>25.728511975643322</v>
      </c>
      <c r="X72" s="136" t="s">
        <v>393</v>
      </c>
      <c r="Y72" s="136" t="s">
        <v>393</v>
      </c>
      <c r="Z72" s="136" t="s">
        <v>393</v>
      </c>
      <c r="AA72" s="136" t="s">
        <v>393</v>
      </c>
      <c r="AB72" s="136">
        <v>9.601136931542511</v>
      </c>
      <c r="AC72" s="136">
        <v>8.7603899999999998E-2</v>
      </c>
      <c r="AD72" s="136">
        <v>14.050377488562773</v>
      </c>
      <c r="AE72" s="137"/>
      <c r="AF72" s="138" t="s">
        <v>390</v>
      </c>
      <c r="AG72" s="138">
        <v>74624.26195308099</v>
      </c>
      <c r="AH72" s="138">
        <v>3855.84966166</v>
      </c>
      <c r="AI72" s="138" t="s">
        <v>390</v>
      </c>
      <c r="AJ72" s="138" t="s">
        <v>390</v>
      </c>
      <c r="AK72" s="138">
        <v>9134.8159999999989</v>
      </c>
      <c r="AL72" s="147" t="s">
        <v>417</v>
      </c>
    </row>
    <row r="73" spans="1:38" s="2" customFormat="1" ht="26.25" customHeight="1" thickBot="1" x14ac:dyDescent="0.25">
      <c r="A73" s="63" t="s">
        <v>53</v>
      </c>
      <c r="B73" s="63" t="s">
        <v>167</v>
      </c>
      <c r="C73" s="64" t="s">
        <v>168</v>
      </c>
      <c r="D73" s="65"/>
      <c r="E73" s="136">
        <v>3.1092645000000002E-2</v>
      </c>
      <c r="F73" s="136">
        <v>8.945148E-3</v>
      </c>
      <c r="G73" s="136">
        <v>3.6281270999999997E-2</v>
      </c>
      <c r="H73" s="136">
        <v>1.0640999999999999E-5</v>
      </c>
      <c r="I73" s="136">
        <v>1.734455E-2</v>
      </c>
      <c r="J73" s="136">
        <v>2.1986075000000001E-2</v>
      </c>
      <c r="K73" s="136">
        <v>2.4429019E-2</v>
      </c>
      <c r="L73" s="136">
        <v>1.7344550000000002E-3</v>
      </c>
      <c r="M73" s="136">
        <v>7.8406764999999989E-2</v>
      </c>
      <c r="N73" s="136" t="s">
        <v>393</v>
      </c>
      <c r="O73" s="136" t="s">
        <v>393</v>
      </c>
      <c r="P73" s="136" t="s">
        <v>393</v>
      </c>
      <c r="Q73" s="136" t="s">
        <v>393</v>
      </c>
      <c r="R73" s="136" t="s">
        <v>393</v>
      </c>
      <c r="S73" s="136" t="s">
        <v>393</v>
      </c>
      <c r="T73" s="136" t="s">
        <v>393</v>
      </c>
      <c r="U73" s="136" t="s">
        <v>393</v>
      </c>
      <c r="V73" s="136" t="s">
        <v>393</v>
      </c>
      <c r="W73" s="136" t="s">
        <v>393</v>
      </c>
      <c r="X73" s="136" t="s">
        <v>393</v>
      </c>
      <c r="Y73" s="136" t="s">
        <v>393</v>
      </c>
      <c r="Z73" s="136" t="s">
        <v>393</v>
      </c>
      <c r="AA73" s="136" t="s">
        <v>393</v>
      </c>
      <c r="AB73" s="136" t="s">
        <v>393</v>
      </c>
      <c r="AC73" s="136" t="s">
        <v>385</v>
      </c>
      <c r="AD73" s="136" t="s">
        <v>385</v>
      </c>
      <c r="AE73" s="137"/>
      <c r="AF73" s="138" t="s">
        <v>390</v>
      </c>
      <c r="AG73" s="138">
        <v>121.54516799999999</v>
      </c>
      <c r="AH73" s="138">
        <v>27.05071242</v>
      </c>
      <c r="AI73" s="138" t="s">
        <v>390</v>
      </c>
      <c r="AJ73" s="138" t="s">
        <v>390</v>
      </c>
      <c r="AK73" s="138">
        <v>96.828000000000003</v>
      </c>
      <c r="AL73" s="147" t="s">
        <v>418</v>
      </c>
    </row>
    <row r="74" spans="1:38" s="2" customFormat="1" ht="26.25" customHeight="1" thickBot="1" x14ac:dyDescent="0.25">
      <c r="A74" s="63" t="s">
        <v>53</v>
      </c>
      <c r="B74" s="63" t="s">
        <v>169</v>
      </c>
      <c r="C74" s="64" t="s">
        <v>170</v>
      </c>
      <c r="D74" s="65"/>
      <c r="E74" s="136">
        <v>0.54972849699999993</v>
      </c>
      <c r="F74" s="136">
        <v>3.1224133000000001E-2</v>
      </c>
      <c r="G74" s="136">
        <v>2.2301800039999997</v>
      </c>
      <c r="H74" s="136" t="s">
        <v>393</v>
      </c>
      <c r="I74" s="136">
        <v>6.2920229999999994E-2</v>
      </c>
      <c r="J74" s="136">
        <v>7.0593424000000002E-2</v>
      </c>
      <c r="K74" s="136">
        <v>7.6731986000000002E-2</v>
      </c>
      <c r="L74" s="136">
        <v>1.4471652899999997E-3</v>
      </c>
      <c r="M74" s="136">
        <v>13.544824054999902</v>
      </c>
      <c r="N74" s="136" t="s">
        <v>393</v>
      </c>
      <c r="O74" s="136" t="s">
        <v>393</v>
      </c>
      <c r="P74" s="136" t="s">
        <v>393</v>
      </c>
      <c r="Q74" s="136" t="s">
        <v>393</v>
      </c>
      <c r="R74" s="136" t="s">
        <v>393</v>
      </c>
      <c r="S74" s="136" t="s">
        <v>393</v>
      </c>
      <c r="T74" s="136" t="s">
        <v>393</v>
      </c>
      <c r="U74" s="136" t="s">
        <v>393</v>
      </c>
      <c r="V74" s="136" t="s">
        <v>393</v>
      </c>
      <c r="W74" s="136" t="s">
        <v>393</v>
      </c>
      <c r="X74" s="136">
        <v>1.1398800000000001E-2</v>
      </c>
      <c r="Y74" s="136">
        <v>3.2568000000000002E-3</v>
      </c>
      <c r="Z74" s="136">
        <v>3.2568000000000002E-3</v>
      </c>
      <c r="AA74" s="136">
        <v>1.6284000000000001E-3</v>
      </c>
      <c r="AB74" s="136">
        <v>1.9540800000000001E-2</v>
      </c>
      <c r="AC74" s="136" t="s">
        <v>393</v>
      </c>
      <c r="AD74" s="136" t="s">
        <v>385</v>
      </c>
      <c r="AE74" s="137"/>
      <c r="AF74" s="138">
        <v>2.511325E-2</v>
      </c>
      <c r="AG74" s="138" t="s">
        <v>390</v>
      </c>
      <c r="AH74" s="138">
        <v>5749.0659904479999</v>
      </c>
      <c r="AI74" s="138" t="s">
        <v>390</v>
      </c>
      <c r="AJ74" s="138">
        <v>4.4249700000000001</v>
      </c>
      <c r="AK74" s="138">
        <v>162.99700000000001</v>
      </c>
      <c r="AL74" s="147" t="s">
        <v>419</v>
      </c>
    </row>
    <row r="75" spans="1:38" s="2" customFormat="1" ht="26.25" customHeight="1" thickBot="1" x14ac:dyDescent="0.25">
      <c r="A75" s="63" t="s">
        <v>53</v>
      </c>
      <c r="B75" s="63" t="s">
        <v>171</v>
      </c>
      <c r="C75" s="64" t="s">
        <v>172</v>
      </c>
      <c r="D75" s="70"/>
      <c r="E75" s="136">
        <v>1.3406307589999999</v>
      </c>
      <c r="F75" s="136">
        <v>6.8508579999999996E-3</v>
      </c>
      <c r="G75" s="136">
        <v>0.35658070800000002</v>
      </c>
      <c r="H75" s="136">
        <v>1.70762E-4</v>
      </c>
      <c r="I75" s="136">
        <v>3.6349800000000002E-4</v>
      </c>
      <c r="J75" s="136">
        <v>4.3619620000000005E-3</v>
      </c>
      <c r="K75" s="136">
        <v>3.6349711E-2</v>
      </c>
      <c r="L75" s="136" t="s">
        <v>393</v>
      </c>
      <c r="M75" s="136">
        <v>2.9037182100000001</v>
      </c>
      <c r="N75" s="136" t="s">
        <v>393</v>
      </c>
      <c r="O75" s="136" t="s">
        <v>393</v>
      </c>
      <c r="P75" s="136" t="s">
        <v>393</v>
      </c>
      <c r="Q75" s="136" t="s">
        <v>393</v>
      </c>
      <c r="R75" s="136" t="s">
        <v>393</v>
      </c>
      <c r="S75" s="136" t="s">
        <v>393</v>
      </c>
      <c r="T75" s="136" t="s">
        <v>393</v>
      </c>
      <c r="U75" s="136" t="s">
        <v>393</v>
      </c>
      <c r="V75" s="136" t="s">
        <v>393</v>
      </c>
      <c r="W75" s="136" t="s">
        <v>393</v>
      </c>
      <c r="X75" s="136" t="s">
        <v>393</v>
      </c>
      <c r="Y75" s="136" t="s">
        <v>393</v>
      </c>
      <c r="Z75" s="136" t="s">
        <v>393</v>
      </c>
      <c r="AA75" s="136" t="s">
        <v>393</v>
      </c>
      <c r="AB75" s="136" t="s">
        <v>393</v>
      </c>
      <c r="AC75" s="136" t="s">
        <v>393</v>
      </c>
      <c r="AD75" s="136" t="s">
        <v>393</v>
      </c>
      <c r="AE75" s="137"/>
      <c r="AF75" s="138">
        <v>466.45150000000001</v>
      </c>
      <c r="AG75" s="138" t="s">
        <v>390</v>
      </c>
      <c r="AH75" s="138">
        <v>3068.21043396</v>
      </c>
      <c r="AI75" s="138" t="s">
        <v>390</v>
      </c>
      <c r="AJ75" s="138" t="s">
        <v>390</v>
      </c>
      <c r="AK75" s="138">
        <v>319.15748012927281</v>
      </c>
      <c r="AL75" s="147" t="s">
        <v>420</v>
      </c>
    </row>
    <row r="76" spans="1:38" s="2" customFormat="1" ht="26.25" customHeight="1" thickBot="1" x14ac:dyDescent="0.25">
      <c r="A76" s="63" t="s">
        <v>53</v>
      </c>
      <c r="B76" s="63" t="s">
        <v>173</v>
      </c>
      <c r="C76" s="64" t="s">
        <v>174</v>
      </c>
      <c r="D76" s="65"/>
      <c r="E76" s="136">
        <v>2.1254290000000002E-2</v>
      </c>
      <c r="F76" s="136">
        <v>2.3899000000000001E-4</v>
      </c>
      <c r="G76" s="136">
        <v>1.6314608000000001E-2</v>
      </c>
      <c r="H76" s="136" t="s">
        <v>393</v>
      </c>
      <c r="I76" s="136">
        <v>5.4814000000000001E-5</v>
      </c>
      <c r="J76" s="136">
        <v>2.1925700000000002E-4</v>
      </c>
      <c r="K76" s="136">
        <v>5.4814700000000002E-4</v>
      </c>
      <c r="L76" s="136" t="s">
        <v>393</v>
      </c>
      <c r="M76" s="136">
        <v>1.229686E-3</v>
      </c>
      <c r="N76" s="136">
        <v>5.4786600000000002E-5</v>
      </c>
      <c r="O76" s="136">
        <v>2.4903000000000005E-6</v>
      </c>
      <c r="P76" s="136">
        <v>4.9806000000000011E-6</v>
      </c>
      <c r="Q76" s="136">
        <v>1.49418E-5</v>
      </c>
      <c r="R76" s="136" t="s">
        <v>393</v>
      </c>
      <c r="S76" s="136" t="s">
        <v>393</v>
      </c>
      <c r="T76" s="136" t="s">
        <v>393</v>
      </c>
      <c r="U76" s="136" t="s">
        <v>393</v>
      </c>
      <c r="V76" s="136">
        <v>2.4903000000000005E-6</v>
      </c>
      <c r="W76" s="136">
        <v>1.5937920000000003E-4</v>
      </c>
      <c r="X76" s="136" t="s">
        <v>393</v>
      </c>
      <c r="Y76" s="136" t="s">
        <v>393</v>
      </c>
      <c r="Z76" s="136" t="s">
        <v>393</v>
      </c>
      <c r="AA76" s="136" t="s">
        <v>393</v>
      </c>
      <c r="AB76" s="136" t="s">
        <v>393</v>
      </c>
      <c r="AC76" s="136" t="s">
        <v>393</v>
      </c>
      <c r="AD76" s="136">
        <v>1.2949560000000002E-7</v>
      </c>
      <c r="AE76" s="137"/>
      <c r="AF76" s="138" t="s">
        <v>390</v>
      </c>
      <c r="AG76" s="138" t="s">
        <v>390</v>
      </c>
      <c r="AH76" s="138" t="s">
        <v>390</v>
      </c>
      <c r="AI76" s="138" t="s">
        <v>390</v>
      </c>
      <c r="AJ76" s="138" t="s">
        <v>390</v>
      </c>
      <c r="AK76" s="138" t="s">
        <v>390</v>
      </c>
      <c r="AL76" s="147" t="s">
        <v>421</v>
      </c>
    </row>
    <row r="77" spans="1:38" s="2" customFormat="1" ht="26.25" customHeight="1" thickBot="1" x14ac:dyDescent="0.25">
      <c r="A77" s="63" t="s">
        <v>53</v>
      </c>
      <c r="B77" s="63" t="s">
        <v>175</v>
      </c>
      <c r="C77" s="64" t="s">
        <v>176</v>
      </c>
      <c r="D77" s="65"/>
      <c r="E77" s="136" t="s">
        <v>390</v>
      </c>
      <c r="F77" s="136" t="s">
        <v>390</v>
      </c>
      <c r="G77" s="136" t="s">
        <v>390</v>
      </c>
      <c r="H77" s="136" t="s">
        <v>390</v>
      </c>
      <c r="I77" s="136" t="s">
        <v>390</v>
      </c>
      <c r="J77" s="136" t="s">
        <v>390</v>
      </c>
      <c r="K77" s="136" t="s">
        <v>390</v>
      </c>
      <c r="L77" s="136" t="s">
        <v>390</v>
      </c>
      <c r="M77" s="136" t="s">
        <v>390</v>
      </c>
      <c r="N77" s="136" t="s">
        <v>390</v>
      </c>
      <c r="O77" s="136" t="s">
        <v>390</v>
      </c>
      <c r="P77" s="136" t="s">
        <v>390</v>
      </c>
      <c r="Q77" s="136" t="s">
        <v>390</v>
      </c>
      <c r="R77" s="136" t="s">
        <v>390</v>
      </c>
      <c r="S77" s="136" t="s">
        <v>390</v>
      </c>
      <c r="T77" s="136" t="s">
        <v>390</v>
      </c>
      <c r="U77" s="136" t="s">
        <v>390</v>
      </c>
      <c r="V77" s="136" t="s">
        <v>390</v>
      </c>
      <c r="W77" s="136" t="s">
        <v>390</v>
      </c>
      <c r="X77" s="136" t="s">
        <v>390</v>
      </c>
      <c r="Y77" s="136" t="s">
        <v>390</v>
      </c>
      <c r="Z77" s="136" t="s">
        <v>390</v>
      </c>
      <c r="AA77" s="136" t="s">
        <v>390</v>
      </c>
      <c r="AB77" s="136" t="s">
        <v>390</v>
      </c>
      <c r="AC77" s="136" t="s">
        <v>390</v>
      </c>
      <c r="AD77" s="136" t="s">
        <v>390</v>
      </c>
      <c r="AE77" s="137"/>
      <c r="AF77" s="138" t="s">
        <v>390</v>
      </c>
      <c r="AG77" s="138" t="s">
        <v>390</v>
      </c>
      <c r="AH77" s="138" t="s">
        <v>390</v>
      </c>
      <c r="AI77" s="138" t="s">
        <v>390</v>
      </c>
      <c r="AJ77" s="138" t="s">
        <v>390</v>
      </c>
      <c r="AK77" s="138" t="s">
        <v>390</v>
      </c>
      <c r="AL77" s="147" t="s">
        <v>422</v>
      </c>
    </row>
    <row r="78" spans="1:38" s="2" customFormat="1" ht="26.25" customHeight="1" thickBot="1" x14ac:dyDescent="0.25">
      <c r="A78" s="63" t="s">
        <v>53</v>
      </c>
      <c r="B78" s="63" t="s">
        <v>177</v>
      </c>
      <c r="C78" s="64" t="s">
        <v>178</v>
      </c>
      <c r="D78" s="65"/>
      <c r="E78" s="136">
        <v>3.8312713999999998E-2</v>
      </c>
      <c r="F78" s="136">
        <v>7.3342786000000007E-2</v>
      </c>
      <c r="G78" s="136">
        <v>8.4189832999999992E-2</v>
      </c>
      <c r="H78" s="136" t="s">
        <v>393</v>
      </c>
      <c r="I78" s="136">
        <v>9.3182130000000005E-3</v>
      </c>
      <c r="J78" s="136">
        <v>1.1811820000000001E-2</v>
      </c>
      <c r="K78" s="136">
        <v>3.6034872999999995E-2</v>
      </c>
      <c r="L78" s="136">
        <v>9.3182130000000006E-6</v>
      </c>
      <c r="M78" s="136">
        <v>2.6988669000000001</v>
      </c>
      <c r="N78" s="136">
        <v>5.2189315199994253E-4</v>
      </c>
      <c r="O78" s="136">
        <v>0.11564090650369616</v>
      </c>
      <c r="P78" s="136">
        <v>1.6671586800000001E-3</v>
      </c>
      <c r="Q78" s="136">
        <v>1.8158470898646271E-2</v>
      </c>
      <c r="R78" s="136">
        <v>1.1597625600000001</v>
      </c>
      <c r="S78" s="136">
        <v>2.02958448</v>
      </c>
      <c r="T78" s="136">
        <v>2.8269212399996891E-6</v>
      </c>
      <c r="U78" s="136" t="s">
        <v>393</v>
      </c>
      <c r="V78" s="136" t="s">
        <v>393</v>
      </c>
      <c r="W78" s="136">
        <v>3.2618322000000002</v>
      </c>
      <c r="X78" s="136" t="s">
        <v>393</v>
      </c>
      <c r="Y78" s="136" t="s">
        <v>393</v>
      </c>
      <c r="Z78" s="136" t="s">
        <v>393</v>
      </c>
      <c r="AA78" s="136" t="s">
        <v>393</v>
      </c>
      <c r="AB78" s="136" t="s">
        <v>393</v>
      </c>
      <c r="AC78" s="136" t="s">
        <v>393</v>
      </c>
      <c r="AD78" s="136">
        <v>6.5236643999999998E-5</v>
      </c>
      <c r="AE78" s="137"/>
      <c r="AF78" s="138" t="s">
        <v>390</v>
      </c>
      <c r="AG78" s="138">
        <v>137.80379479999999</v>
      </c>
      <c r="AH78" s="138">
        <v>415.98019082000008</v>
      </c>
      <c r="AI78" s="138" t="s">
        <v>390</v>
      </c>
      <c r="AJ78" s="138" t="s">
        <v>390</v>
      </c>
      <c r="AK78" s="138">
        <v>68.507999999999996</v>
      </c>
      <c r="AL78" s="147" t="s">
        <v>423</v>
      </c>
    </row>
    <row r="79" spans="1:38" s="2" customFormat="1" ht="26.25" customHeight="1" thickBot="1" x14ac:dyDescent="0.25">
      <c r="A79" s="63" t="s">
        <v>53</v>
      </c>
      <c r="B79" s="63" t="s">
        <v>179</v>
      </c>
      <c r="C79" s="64" t="s">
        <v>180</v>
      </c>
      <c r="D79" s="65"/>
      <c r="E79" s="136" t="s">
        <v>390</v>
      </c>
      <c r="F79" s="136" t="s">
        <v>390</v>
      </c>
      <c r="G79" s="136" t="s">
        <v>390</v>
      </c>
      <c r="H79" s="136" t="s">
        <v>390</v>
      </c>
      <c r="I79" s="136" t="s">
        <v>390</v>
      </c>
      <c r="J79" s="136" t="s">
        <v>390</v>
      </c>
      <c r="K79" s="136" t="s">
        <v>390</v>
      </c>
      <c r="L79" s="136" t="s">
        <v>390</v>
      </c>
      <c r="M79" s="136" t="s">
        <v>390</v>
      </c>
      <c r="N79" s="136" t="s">
        <v>390</v>
      </c>
      <c r="O79" s="136" t="s">
        <v>390</v>
      </c>
      <c r="P79" s="136" t="s">
        <v>390</v>
      </c>
      <c r="Q79" s="136" t="s">
        <v>390</v>
      </c>
      <c r="R79" s="136" t="s">
        <v>390</v>
      </c>
      <c r="S79" s="136" t="s">
        <v>390</v>
      </c>
      <c r="T79" s="136" t="s">
        <v>390</v>
      </c>
      <c r="U79" s="136" t="s">
        <v>390</v>
      </c>
      <c r="V79" s="136" t="s">
        <v>390</v>
      </c>
      <c r="W79" s="136" t="s">
        <v>390</v>
      </c>
      <c r="X79" s="136" t="s">
        <v>390</v>
      </c>
      <c r="Y79" s="136" t="s">
        <v>390</v>
      </c>
      <c r="Z79" s="136" t="s">
        <v>390</v>
      </c>
      <c r="AA79" s="136" t="s">
        <v>390</v>
      </c>
      <c r="AB79" s="136" t="s">
        <v>390</v>
      </c>
      <c r="AC79" s="136" t="s">
        <v>390</v>
      </c>
      <c r="AD79" s="136" t="s">
        <v>390</v>
      </c>
      <c r="AE79" s="137"/>
      <c r="AF79" s="138" t="s">
        <v>390</v>
      </c>
      <c r="AG79" s="138" t="s">
        <v>390</v>
      </c>
      <c r="AH79" s="138" t="s">
        <v>390</v>
      </c>
      <c r="AI79" s="138" t="s">
        <v>390</v>
      </c>
      <c r="AJ79" s="138" t="s">
        <v>390</v>
      </c>
      <c r="AK79" s="138" t="s">
        <v>390</v>
      </c>
      <c r="AL79" s="147" t="s">
        <v>424</v>
      </c>
    </row>
    <row r="80" spans="1:38" s="2" customFormat="1" ht="26.25" customHeight="1" thickBot="1" x14ac:dyDescent="0.25">
      <c r="A80" s="63" t="s">
        <v>53</v>
      </c>
      <c r="B80" s="67" t="s">
        <v>181</v>
      </c>
      <c r="C80" s="69" t="s">
        <v>182</v>
      </c>
      <c r="D80" s="65"/>
      <c r="E80" s="136">
        <v>0.80453371699999998</v>
      </c>
      <c r="F80" s="136">
        <v>0.15690729439399997</v>
      </c>
      <c r="G80" s="136">
        <v>0.19013487300000015</v>
      </c>
      <c r="H80" s="136">
        <v>3.4273120000000001E-3</v>
      </c>
      <c r="I80" s="136">
        <v>5.429630199999997E-2</v>
      </c>
      <c r="J80" s="136">
        <v>6.6835176999999968E-2</v>
      </c>
      <c r="K80" s="136">
        <v>7.3993475999999989E-2</v>
      </c>
      <c r="L80" s="136" t="s">
        <v>393</v>
      </c>
      <c r="M80" s="136">
        <v>1.6048783260000992</v>
      </c>
      <c r="N80" s="136" t="s">
        <v>393</v>
      </c>
      <c r="O80" s="136" t="s">
        <v>393</v>
      </c>
      <c r="P80" s="136" t="s">
        <v>393</v>
      </c>
      <c r="Q80" s="136" t="s">
        <v>393</v>
      </c>
      <c r="R80" s="136" t="s">
        <v>393</v>
      </c>
      <c r="S80" s="136" t="s">
        <v>393</v>
      </c>
      <c r="T80" s="136" t="s">
        <v>393</v>
      </c>
      <c r="U80" s="136" t="s">
        <v>393</v>
      </c>
      <c r="V80" s="136" t="s">
        <v>393</v>
      </c>
      <c r="W80" s="136" t="s">
        <v>393</v>
      </c>
      <c r="X80" s="136" t="s">
        <v>393</v>
      </c>
      <c r="Y80" s="136" t="s">
        <v>393</v>
      </c>
      <c r="Z80" s="136" t="s">
        <v>393</v>
      </c>
      <c r="AA80" s="136" t="s">
        <v>393</v>
      </c>
      <c r="AB80" s="136" t="s">
        <v>393</v>
      </c>
      <c r="AC80" s="136" t="s">
        <v>393</v>
      </c>
      <c r="AD80" s="136" t="s">
        <v>393</v>
      </c>
      <c r="AE80" s="137"/>
      <c r="AF80" s="138">
        <v>6.3967119383444545E-3</v>
      </c>
      <c r="AG80" s="138">
        <v>1.9658375E-3</v>
      </c>
      <c r="AH80" s="138">
        <v>1.6137945437660002</v>
      </c>
      <c r="AI80" s="138" t="s">
        <v>390</v>
      </c>
      <c r="AJ80" s="138" t="s">
        <v>390</v>
      </c>
      <c r="AK80" s="138" t="s">
        <v>385</v>
      </c>
      <c r="AL80" s="147" t="s">
        <v>399</v>
      </c>
    </row>
    <row r="81" spans="1:38" s="2" customFormat="1" ht="26.25" customHeight="1" thickBot="1" x14ac:dyDescent="0.25">
      <c r="A81" s="63" t="s">
        <v>53</v>
      </c>
      <c r="B81" s="67" t="s">
        <v>183</v>
      </c>
      <c r="C81" s="69" t="s">
        <v>184</v>
      </c>
      <c r="D81" s="65"/>
      <c r="E81" s="136" t="s">
        <v>392</v>
      </c>
      <c r="F81" s="136" t="s">
        <v>392</v>
      </c>
      <c r="G81" s="136" t="s">
        <v>392</v>
      </c>
      <c r="H81" s="136" t="s">
        <v>392</v>
      </c>
      <c r="I81" s="136" t="s">
        <v>392</v>
      </c>
      <c r="J81" s="136" t="s">
        <v>392</v>
      </c>
      <c r="K81" s="136" t="s">
        <v>392</v>
      </c>
      <c r="L81" s="136" t="s">
        <v>392</v>
      </c>
      <c r="M81" s="136" t="s">
        <v>392</v>
      </c>
      <c r="N81" s="136" t="s">
        <v>392</v>
      </c>
      <c r="O81" s="136" t="s">
        <v>392</v>
      </c>
      <c r="P81" s="136" t="s">
        <v>392</v>
      </c>
      <c r="Q81" s="136" t="s">
        <v>392</v>
      </c>
      <c r="R81" s="136" t="s">
        <v>392</v>
      </c>
      <c r="S81" s="136" t="s">
        <v>392</v>
      </c>
      <c r="T81" s="136" t="s">
        <v>392</v>
      </c>
      <c r="U81" s="136" t="s">
        <v>392</v>
      </c>
      <c r="V81" s="136" t="s">
        <v>392</v>
      </c>
      <c r="W81" s="136" t="s">
        <v>392</v>
      </c>
      <c r="X81" s="136" t="s">
        <v>392</v>
      </c>
      <c r="Y81" s="136" t="s">
        <v>392</v>
      </c>
      <c r="Z81" s="136" t="s">
        <v>392</v>
      </c>
      <c r="AA81" s="136" t="s">
        <v>392</v>
      </c>
      <c r="AB81" s="136" t="s">
        <v>392</v>
      </c>
      <c r="AC81" s="136" t="s">
        <v>392</v>
      </c>
      <c r="AD81" s="136" t="s">
        <v>392</v>
      </c>
      <c r="AE81" s="137"/>
      <c r="AF81" s="138" t="s">
        <v>385</v>
      </c>
      <c r="AG81" s="138" t="s">
        <v>385</v>
      </c>
      <c r="AH81" s="138" t="s">
        <v>385</v>
      </c>
      <c r="AI81" s="138" t="s">
        <v>385</v>
      </c>
      <c r="AJ81" s="138" t="s">
        <v>385</v>
      </c>
      <c r="AK81" s="138" t="s">
        <v>385</v>
      </c>
      <c r="AL81" s="147" t="s">
        <v>425</v>
      </c>
    </row>
    <row r="82" spans="1:38" s="2" customFormat="1" ht="26.25" customHeight="1" thickBot="1" x14ac:dyDescent="0.25">
      <c r="A82" s="63" t="s">
        <v>185</v>
      </c>
      <c r="B82" s="67" t="s">
        <v>186</v>
      </c>
      <c r="C82" s="73" t="s">
        <v>187</v>
      </c>
      <c r="D82" s="65"/>
      <c r="E82" s="136" t="s">
        <v>385</v>
      </c>
      <c r="F82" s="136">
        <v>4.7223367525000013</v>
      </c>
      <c r="G82" s="136" t="s">
        <v>385</v>
      </c>
      <c r="H82" s="136" t="s">
        <v>385</v>
      </c>
      <c r="I82" s="136" t="s">
        <v>393</v>
      </c>
      <c r="J82" s="136" t="s">
        <v>385</v>
      </c>
      <c r="K82" s="136" t="s">
        <v>385</v>
      </c>
      <c r="L82" s="136" t="s">
        <v>385</v>
      </c>
      <c r="M82" s="136" t="s">
        <v>385</v>
      </c>
      <c r="N82" s="136" t="s">
        <v>385</v>
      </c>
      <c r="O82" s="136" t="s">
        <v>385</v>
      </c>
      <c r="P82" s="136">
        <v>3.0207805599999998E-2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7" t="s">
        <v>430</v>
      </c>
    </row>
    <row r="83" spans="1:38" s="2" customFormat="1" ht="26.25" customHeight="1" thickBot="1" x14ac:dyDescent="0.25">
      <c r="A83" s="63" t="s">
        <v>53</v>
      </c>
      <c r="B83" s="74" t="s">
        <v>188</v>
      </c>
      <c r="C83" s="75" t="s">
        <v>189</v>
      </c>
      <c r="D83" s="65"/>
      <c r="E83" s="136" t="s">
        <v>393</v>
      </c>
      <c r="F83" s="136">
        <v>1.8229582999999997E-2</v>
      </c>
      <c r="G83" s="136" t="s">
        <v>393</v>
      </c>
      <c r="H83" s="136" t="s">
        <v>385</v>
      </c>
      <c r="I83" s="136">
        <v>8.9504000000000043E-5</v>
      </c>
      <c r="J83" s="136">
        <v>1.0609889999999998E-3</v>
      </c>
      <c r="K83" s="136">
        <v>8.8328779999999971E-3</v>
      </c>
      <c r="L83" s="136">
        <v>5.1017280000000023E-6</v>
      </c>
      <c r="M83" s="136" t="s">
        <v>393</v>
      </c>
      <c r="N83" s="136" t="s">
        <v>385</v>
      </c>
      <c r="O83" s="136" t="s">
        <v>385</v>
      </c>
      <c r="P83" s="136" t="s">
        <v>385</v>
      </c>
      <c r="Q83" s="136" t="s">
        <v>385</v>
      </c>
      <c r="R83" s="136" t="s">
        <v>385</v>
      </c>
      <c r="S83" s="136" t="s">
        <v>385</v>
      </c>
      <c r="T83" s="136" t="s">
        <v>385</v>
      </c>
      <c r="U83" s="136" t="s">
        <v>385</v>
      </c>
      <c r="V83" s="136" t="s">
        <v>385</v>
      </c>
      <c r="W83" s="136">
        <v>8.7709999999999993E-3</v>
      </c>
      <c r="X83" s="136" t="s">
        <v>393</v>
      </c>
      <c r="Y83" s="136" t="s">
        <v>393</v>
      </c>
      <c r="Z83" s="136" t="s">
        <v>393</v>
      </c>
      <c r="AA83" s="136" t="s">
        <v>393</v>
      </c>
      <c r="AB83" s="136" t="s">
        <v>393</v>
      </c>
      <c r="AC83" s="136" t="s">
        <v>393</v>
      </c>
      <c r="AD83" s="136" t="s">
        <v>385</v>
      </c>
      <c r="AE83" s="137"/>
      <c r="AF83" s="138" t="s">
        <v>385</v>
      </c>
      <c r="AG83" s="138" t="s">
        <v>385</v>
      </c>
      <c r="AH83" s="138" t="s">
        <v>385</v>
      </c>
      <c r="AI83" s="138" t="s">
        <v>385</v>
      </c>
      <c r="AJ83" s="138" t="s">
        <v>385</v>
      </c>
      <c r="AK83" s="138">
        <v>105650</v>
      </c>
      <c r="AL83" s="147" t="s">
        <v>431</v>
      </c>
    </row>
    <row r="84" spans="1:38" s="2" customFormat="1" ht="26.25" customHeight="1" thickBot="1" x14ac:dyDescent="0.25">
      <c r="A84" s="63" t="s">
        <v>53</v>
      </c>
      <c r="B84" s="74" t="s">
        <v>190</v>
      </c>
      <c r="C84" s="75" t="s">
        <v>191</v>
      </c>
      <c r="D84" s="65"/>
      <c r="E84" s="136" t="s">
        <v>393</v>
      </c>
      <c r="F84" s="136">
        <v>2.4106900000000001E-3</v>
      </c>
      <c r="G84" s="136" t="s">
        <v>385</v>
      </c>
      <c r="H84" s="136" t="s">
        <v>385</v>
      </c>
      <c r="I84" s="136">
        <v>1.5385359999999999E-3</v>
      </c>
      <c r="J84" s="136">
        <v>1.928038E-3</v>
      </c>
      <c r="K84" s="136">
        <v>1.947514E-3</v>
      </c>
      <c r="L84" s="136">
        <v>2.0000967999999996E-5</v>
      </c>
      <c r="M84" s="136" t="s">
        <v>393</v>
      </c>
      <c r="N84" s="136" t="s">
        <v>393</v>
      </c>
      <c r="O84" s="136" t="s">
        <v>393</v>
      </c>
      <c r="P84" s="136" t="s">
        <v>393</v>
      </c>
      <c r="Q84" s="136" t="s">
        <v>385</v>
      </c>
      <c r="R84" s="136" t="s">
        <v>385</v>
      </c>
      <c r="S84" s="136" t="s">
        <v>385</v>
      </c>
      <c r="T84" s="136" t="s">
        <v>385</v>
      </c>
      <c r="U84" s="136" t="s">
        <v>385</v>
      </c>
      <c r="V84" s="136" t="s">
        <v>385</v>
      </c>
      <c r="W84" s="136" t="s">
        <v>393</v>
      </c>
      <c r="X84" s="136" t="s">
        <v>393</v>
      </c>
      <c r="Y84" s="136" t="s">
        <v>393</v>
      </c>
      <c r="Z84" s="136" t="s">
        <v>393</v>
      </c>
      <c r="AA84" s="136" t="s">
        <v>393</v>
      </c>
      <c r="AB84" s="136" t="s">
        <v>393</v>
      </c>
      <c r="AC84" s="136" t="s">
        <v>393</v>
      </c>
      <c r="AD84" s="136" t="s">
        <v>385</v>
      </c>
      <c r="AE84" s="137"/>
      <c r="AF84" s="138" t="s">
        <v>385</v>
      </c>
      <c r="AG84" s="138" t="s">
        <v>385</v>
      </c>
      <c r="AH84" s="138" t="s">
        <v>385</v>
      </c>
      <c r="AI84" s="138" t="s">
        <v>385</v>
      </c>
      <c r="AJ84" s="138" t="s">
        <v>385</v>
      </c>
      <c r="AK84" s="138">
        <v>25.257000000000001</v>
      </c>
      <c r="AL84" s="147" t="s">
        <v>432</v>
      </c>
    </row>
    <row r="85" spans="1:38" s="2" customFormat="1" ht="26.25" customHeight="1" thickBot="1" x14ac:dyDescent="0.25">
      <c r="A85" s="63" t="s">
        <v>185</v>
      </c>
      <c r="B85" s="69" t="s">
        <v>192</v>
      </c>
      <c r="C85" s="75" t="s">
        <v>373</v>
      </c>
      <c r="D85" s="65"/>
      <c r="E85" s="136" t="s">
        <v>385</v>
      </c>
      <c r="F85" s="136">
        <v>11.085163436516694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7" t="s">
        <v>433</v>
      </c>
    </row>
    <row r="86" spans="1:38" s="2" customFormat="1" ht="26.25" customHeight="1" thickBot="1" x14ac:dyDescent="0.25">
      <c r="A86" s="63" t="s">
        <v>185</v>
      </c>
      <c r="B86" s="69" t="s">
        <v>193</v>
      </c>
      <c r="C86" s="73" t="s">
        <v>194</v>
      </c>
      <c r="D86" s="65"/>
      <c r="E86" s="136" t="s">
        <v>385</v>
      </c>
      <c r="F86" s="136">
        <v>8.8211289999999991</v>
      </c>
      <c r="G86" s="136" t="s">
        <v>385</v>
      </c>
      <c r="H86" s="136" t="s">
        <v>385</v>
      </c>
      <c r="I86" s="136" t="s">
        <v>393</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7" t="s">
        <v>434</v>
      </c>
    </row>
    <row r="87" spans="1:38" s="2" customFormat="1" ht="26.25" customHeight="1" thickBot="1" x14ac:dyDescent="0.25">
      <c r="A87" s="63" t="s">
        <v>185</v>
      </c>
      <c r="B87" s="69" t="s">
        <v>195</v>
      </c>
      <c r="C87" s="73" t="s">
        <v>196</v>
      </c>
      <c r="D87" s="65"/>
      <c r="E87" s="136" t="s">
        <v>385</v>
      </c>
      <c r="F87" s="136">
        <v>4.6763999999999993E-2</v>
      </c>
      <c r="G87" s="136" t="s">
        <v>385</v>
      </c>
      <c r="H87" s="136" t="s">
        <v>385</v>
      </c>
      <c r="I87" s="136" t="s">
        <v>393</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7" t="s">
        <v>434</v>
      </c>
    </row>
    <row r="88" spans="1:38" s="2" customFormat="1" ht="26.25" customHeight="1" thickBot="1" x14ac:dyDescent="0.25">
      <c r="A88" s="63" t="s">
        <v>185</v>
      </c>
      <c r="B88" s="69" t="s">
        <v>197</v>
      </c>
      <c r="C88" s="73" t="s">
        <v>198</v>
      </c>
      <c r="D88" s="65"/>
      <c r="E88" s="136" t="s">
        <v>393</v>
      </c>
      <c r="F88" s="136">
        <v>0.71380300000000008</v>
      </c>
      <c r="G88" s="136" t="s">
        <v>393</v>
      </c>
      <c r="H88" s="136" t="s">
        <v>393</v>
      </c>
      <c r="I88" s="136" t="s">
        <v>393</v>
      </c>
      <c r="J88" s="136" t="s">
        <v>393</v>
      </c>
      <c r="K88" s="136" t="s">
        <v>393</v>
      </c>
      <c r="L88" s="136" t="s">
        <v>393</v>
      </c>
      <c r="M88" s="136" t="s">
        <v>393</v>
      </c>
      <c r="N88" s="136" t="s">
        <v>393</v>
      </c>
      <c r="O88" s="136">
        <v>2.8102000000000002E-6</v>
      </c>
      <c r="P88" s="136" t="s">
        <v>393</v>
      </c>
      <c r="Q88" s="136">
        <v>1.4051000000000002E-5</v>
      </c>
      <c r="R88" s="136">
        <v>1.68612E-4</v>
      </c>
      <c r="S88" s="136" t="s">
        <v>393</v>
      </c>
      <c r="T88" s="136">
        <v>1.4051000000000001E-3</v>
      </c>
      <c r="U88" s="136">
        <v>1.4051000000000002E-5</v>
      </c>
      <c r="V88" s="136" t="s">
        <v>393</v>
      </c>
      <c r="W88" s="136" t="s">
        <v>393</v>
      </c>
      <c r="X88" s="136" t="s">
        <v>393</v>
      </c>
      <c r="Y88" s="136" t="s">
        <v>393</v>
      </c>
      <c r="Z88" s="136" t="s">
        <v>393</v>
      </c>
      <c r="AA88" s="136" t="s">
        <v>393</v>
      </c>
      <c r="AB88" s="136">
        <v>7.1660100000000004E-2</v>
      </c>
      <c r="AC88" s="136" t="s">
        <v>393</v>
      </c>
      <c r="AD88" s="136" t="s">
        <v>393</v>
      </c>
      <c r="AE88" s="137"/>
      <c r="AF88" s="138" t="s">
        <v>385</v>
      </c>
      <c r="AG88" s="138" t="s">
        <v>385</v>
      </c>
      <c r="AH88" s="138" t="s">
        <v>385</v>
      </c>
      <c r="AI88" s="138" t="s">
        <v>385</v>
      </c>
      <c r="AJ88" s="138" t="s">
        <v>385</v>
      </c>
      <c r="AK88" s="138">
        <v>10.507639000000001</v>
      </c>
      <c r="AL88" s="147" t="s">
        <v>434</v>
      </c>
    </row>
    <row r="89" spans="1:38" s="2" customFormat="1" ht="26.25" customHeight="1" thickBot="1" x14ac:dyDescent="0.25">
      <c r="A89" s="63" t="s">
        <v>185</v>
      </c>
      <c r="B89" s="69" t="s">
        <v>199</v>
      </c>
      <c r="C89" s="73" t="s">
        <v>200</v>
      </c>
      <c r="D89" s="65"/>
      <c r="E89" s="136" t="s">
        <v>385</v>
      </c>
      <c r="F89" s="136">
        <v>0.51290000000000024</v>
      </c>
      <c r="G89" s="136" t="s">
        <v>385</v>
      </c>
      <c r="H89" s="136" t="s">
        <v>385</v>
      </c>
      <c r="I89" s="136" t="s">
        <v>393</v>
      </c>
      <c r="J89" s="136" t="s">
        <v>385</v>
      </c>
      <c r="K89" s="136" t="s">
        <v>385</v>
      </c>
      <c r="L89" s="136" t="s">
        <v>393</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7" t="s">
        <v>434</v>
      </c>
    </row>
    <row r="90" spans="1:38" s="7" customFormat="1" ht="26.25" customHeight="1" thickBot="1" x14ac:dyDescent="0.25">
      <c r="A90" s="63" t="s">
        <v>185</v>
      </c>
      <c r="B90" s="69" t="s">
        <v>201</v>
      </c>
      <c r="C90" s="73" t="s">
        <v>202</v>
      </c>
      <c r="D90" s="65"/>
      <c r="E90" s="136" t="s">
        <v>385</v>
      </c>
      <c r="F90" s="136">
        <v>0.22318800000000003</v>
      </c>
      <c r="G90" s="136">
        <v>2.5887079815782966E-2</v>
      </c>
      <c r="H90" s="136" t="s">
        <v>385</v>
      </c>
      <c r="I90" s="136" t="s">
        <v>385</v>
      </c>
      <c r="J90" s="136" t="s">
        <v>385</v>
      </c>
      <c r="K90" s="136" t="s">
        <v>385</v>
      </c>
      <c r="L90" s="136" t="s">
        <v>385</v>
      </c>
      <c r="M90" s="136" t="s">
        <v>385</v>
      </c>
      <c r="N90" s="136">
        <v>2.7612885136835147E-4</v>
      </c>
      <c r="O90" s="136">
        <v>3.451610642104394E-4</v>
      </c>
      <c r="P90" s="136">
        <v>1.725805321052197E-4</v>
      </c>
      <c r="Q90" s="136">
        <v>3.7967717063148326E-4</v>
      </c>
      <c r="R90" s="136">
        <v>2.416127449473075E-4</v>
      </c>
      <c r="S90" s="136">
        <v>1.725805321052197E-4</v>
      </c>
      <c r="T90" s="136">
        <v>1.725805321052197E-4</v>
      </c>
      <c r="U90" s="136">
        <v>1.3806442568417573E-4</v>
      </c>
      <c r="V90" s="136">
        <v>6.489028007156258</v>
      </c>
      <c r="W90" s="136" t="s">
        <v>385</v>
      </c>
      <c r="X90" s="136" t="s">
        <v>385</v>
      </c>
      <c r="Y90" s="136" t="s">
        <v>385</v>
      </c>
      <c r="Z90" s="136" t="s">
        <v>385</v>
      </c>
      <c r="AA90" s="136" t="s">
        <v>385</v>
      </c>
      <c r="AB90" s="136" t="s">
        <v>385</v>
      </c>
      <c r="AC90" s="136" t="s">
        <v>385</v>
      </c>
      <c r="AD90" s="136" t="s">
        <v>385</v>
      </c>
      <c r="AE90" s="137"/>
      <c r="AF90" s="136" t="s">
        <v>393</v>
      </c>
      <c r="AG90" s="136" t="s">
        <v>393</v>
      </c>
      <c r="AH90" s="136" t="s">
        <v>393</v>
      </c>
      <c r="AI90" s="136" t="s">
        <v>393</v>
      </c>
      <c r="AJ90" s="136" t="s">
        <v>393</v>
      </c>
      <c r="AK90" s="136">
        <v>0.41913300000000003</v>
      </c>
      <c r="AL90" s="145" t="s">
        <v>434</v>
      </c>
    </row>
    <row r="91" spans="1:38" s="2" customFormat="1" ht="26.25" customHeight="1" thickBot="1" x14ac:dyDescent="0.25">
      <c r="A91" s="63" t="s">
        <v>185</v>
      </c>
      <c r="B91" s="67" t="s">
        <v>374</v>
      </c>
      <c r="C91" s="69" t="s">
        <v>203</v>
      </c>
      <c r="D91" s="65"/>
      <c r="E91" s="136">
        <v>1.5984296840000002E-2</v>
      </c>
      <c r="F91" s="136">
        <v>4.2517009039999998E-2</v>
      </c>
      <c r="G91" s="136">
        <v>2.0000070799999999E-3</v>
      </c>
      <c r="H91" s="136">
        <v>3.6455699900000006E-2</v>
      </c>
      <c r="I91" s="136">
        <v>0.23721605947276</v>
      </c>
      <c r="J91" s="136">
        <v>0.23724783441968</v>
      </c>
      <c r="K91" s="136">
        <v>0.23725439735682002</v>
      </c>
      <c r="L91" s="136">
        <v>0.10673174790000001</v>
      </c>
      <c r="M91" s="136">
        <v>0.48876139670000002</v>
      </c>
      <c r="N91" s="136">
        <v>0.51920713600000001</v>
      </c>
      <c r="O91" s="136">
        <v>4.8416468320000003E-2</v>
      </c>
      <c r="P91" s="136">
        <v>3.7748477999999999E-5</v>
      </c>
      <c r="Q91" s="136">
        <v>8.8079782000000009E-4</v>
      </c>
      <c r="R91" s="136">
        <v>1.03311624E-2</v>
      </c>
      <c r="S91" s="136">
        <v>0.34147710840000001</v>
      </c>
      <c r="T91" s="136">
        <v>4.3585786200000004E-2</v>
      </c>
      <c r="U91" s="136" t="s">
        <v>393</v>
      </c>
      <c r="V91" s="136">
        <v>0.19590420619999999</v>
      </c>
      <c r="W91" s="136">
        <v>8.7845060000000012E-4</v>
      </c>
      <c r="X91" s="136">
        <v>9.7508016600000001E-4</v>
      </c>
      <c r="Y91" s="136">
        <v>3.9530277E-4</v>
      </c>
      <c r="Z91" s="136">
        <v>3.9530277E-4</v>
      </c>
      <c r="AA91" s="136">
        <v>3.9530277E-4</v>
      </c>
      <c r="AB91" s="136">
        <v>2.1609884759999998E-3</v>
      </c>
      <c r="AC91" s="136" t="s">
        <v>393</v>
      </c>
      <c r="AD91" s="136" t="s">
        <v>393</v>
      </c>
      <c r="AE91" s="137"/>
      <c r="AF91" s="138" t="s">
        <v>390</v>
      </c>
      <c r="AG91" s="138" t="s">
        <v>390</v>
      </c>
      <c r="AH91" s="138" t="s">
        <v>390</v>
      </c>
      <c r="AI91" s="138" t="s">
        <v>390</v>
      </c>
      <c r="AJ91" s="138" t="s">
        <v>390</v>
      </c>
      <c r="AK91" s="138">
        <v>9.0237118425552385</v>
      </c>
      <c r="AL91" s="147" t="s">
        <v>435</v>
      </c>
    </row>
    <row r="92" spans="1:38" s="2" customFormat="1" ht="26.25" customHeight="1" thickBot="1" x14ac:dyDescent="0.25">
      <c r="A92" s="63" t="s">
        <v>53</v>
      </c>
      <c r="B92" s="63" t="s">
        <v>204</v>
      </c>
      <c r="C92" s="64" t="s">
        <v>205</v>
      </c>
      <c r="D92" s="70"/>
      <c r="E92" s="136" t="s">
        <v>392</v>
      </c>
      <c r="F92" s="136" t="s">
        <v>392</v>
      </c>
      <c r="G92" s="136" t="s">
        <v>392</v>
      </c>
      <c r="H92" s="136" t="s">
        <v>393</v>
      </c>
      <c r="I92" s="136">
        <v>2.3364703999999997E-2</v>
      </c>
      <c r="J92" s="136">
        <v>9.0140103000000013E-2</v>
      </c>
      <c r="K92" s="136">
        <v>0.223094452</v>
      </c>
      <c r="L92" s="136">
        <v>6.0748230399999988E-4</v>
      </c>
      <c r="M92" s="136" t="s">
        <v>392</v>
      </c>
      <c r="N92" s="136" t="s">
        <v>385</v>
      </c>
      <c r="O92" s="136" t="s">
        <v>385</v>
      </c>
      <c r="P92" s="136" t="s">
        <v>385</v>
      </c>
      <c r="Q92" s="136" t="s">
        <v>385</v>
      </c>
      <c r="R92" s="136" t="s">
        <v>385</v>
      </c>
      <c r="S92" s="136" t="s">
        <v>385</v>
      </c>
      <c r="T92" s="136" t="s">
        <v>385</v>
      </c>
      <c r="U92" s="136" t="s">
        <v>385</v>
      </c>
      <c r="V92" s="136" t="s">
        <v>385</v>
      </c>
      <c r="W92" s="136" t="s">
        <v>385</v>
      </c>
      <c r="X92" s="136" t="s">
        <v>393</v>
      </c>
      <c r="Y92" s="136" t="s">
        <v>393</v>
      </c>
      <c r="Z92" s="136" t="s">
        <v>393</v>
      </c>
      <c r="AA92" s="136" t="s">
        <v>393</v>
      </c>
      <c r="AB92" s="136" t="s">
        <v>393</v>
      </c>
      <c r="AC92" s="136" t="s">
        <v>393</v>
      </c>
      <c r="AD92" s="136" t="s">
        <v>385</v>
      </c>
      <c r="AE92" s="137"/>
      <c r="AF92" s="138" t="s">
        <v>385</v>
      </c>
      <c r="AG92" s="138" t="s">
        <v>385</v>
      </c>
      <c r="AH92" s="138" t="s">
        <v>385</v>
      </c>
      <c r="AI92" s="138" t="s">
        <v>385</v>
      </c>
      <c r="AJ92" s="138" t="s">
        <v>385</v>
      </c>
      <c r="AK92" s="138">
        <v>592.08909999999992</v>
      </c>
      <c r="AL92" s="147" t="s">
        <v>426</v>
      </c>
    </row>
    <row r="93" spans="1:38" s="2" customFormat="1" ht="26.25" customHeight="1" thickBot="1" x14ac:dyDescent="0.25">
      <c r="A93" s="63" t="s">
        <v>53</v>
      </c>
      <c r="B93" s="67" t="s">
        <v>206</v>
      </c>
      <c r="C93" s="64" t="s">
        <v>375</v>
      </c>
      <c r="D93" s="70"/>
      <c r="E93" s="136" t="s">
        <v>385</v>
      </c>
      <c r="F93" s="136">
        <v>2.5445922518676531</v>
      </c>
      <c r="G93" s="136" t="s">
        <v>385</v>
      </c>
      <c r="H93" s="136" t="s">
        <v>385</v>
      </c>
      <c r="I93" s="136">
        <v>1.493486E-3</v>
      </c>
      <c r="J93" s="136">
        <v>5.9739449999999996E-3</v>
      </c>
      <c r="K93" s="136">
        <v>1.4934863E-2</v>
      </c>
      <c r="L93" s="136" t="s">
        <v>393</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577.44610785332077</v>
      </c>
      <c r="AL93" s="147" t="s">
        <v>427</v>
      </c>
    </row>
    <row r="94" spans="1:38" s="2" customFormat="1" ht="26.25" customHeight="1" thickBot="1" x14ac:dyDescent="0.25">
      <c r="A94" s="63" t="s">
        <v>53</v>
      </c>
      <c r="B94" s="76" t="s">
        <v>376</v>
      </c>
      <c r="C94" s="64" t="s">
        <v>207</v>
      </c>
      <c r="D94" s="65"/>
      <c r="E94" s="136">
        <v>1.56157E-4</v>
      </c>
      <c r="F94" s="136">
        <v>2.6753729999999996E-2</v>
      </c>
      <c r="G94" s="136">
        <v>2.28E-7</v>
      </c>
      <c r="H94" s="136">
        <v>1.1850000000000001E-6</v>
      </c>
      <c r="I94" s="136">
        <v>1.6638740000000003E-3</v>
      </c>
      <c r="J94" s="136">
        <v>5.9354800000000017E-3</v>
      </c>
      <c r="K94" s="136">
        <v>1.4495839999999999E-2</v>
      </c>
      <c r="L94" s="136" t="s">
        <v>393</v>
      </c>
      <c r="M94" s="136">
        <v>1.1571800000000001E-4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0.16582490699999999</v>
      </c>
      <c r="F95" s="136">
        <v>0.20911955700000004</v>
      </c>
      <c r="G95" s="136">
        <v>2.315569E-3</v>
      </c>
      <c r="H95" s="136" t="s">
        <v>390</v>
      </c>
      <c r="I95" s="136">
        <v>7.5109690000000028E-3</v>
      </c>
      <c r="J95" s="136">
        <v>3.0043882000000008E-2</v>
      </c>
      <c r="K95" s="136">
        <v>7.5109712999999995E-2</v>
      </c>
      <c r="L95" s="136" t="s">
        <v>393</v>
      </c>
      <c r="M95" s="136">
        <v>9.2454507000000005E-2</v>
      </c>
      <c r="N95" s="136" t="s">
        <v>385</v>
      </c>
      <c r="O95" s="136" t="s">
        <v>385</v>
      </c>
      <c r="P95" s="136" t="s">
        <v>385</v>
      </c>
      <c r="Q95" s="136" t="s">
        <v>393</v>
      </c>
      <c r="R95" s="136" t="s">
        <v>385</v>
      </c>
      <c r="S95" s="136" t="s">
        <v>393</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390</v>
      </c>
      <c r="AG95" s="138">
        <v>0.35930296000000006</v>
      </c>
      <c r="AH95" s="138">
        <v>0.21914677048</v>
      </c>
      <c r="AI95" s="138">
        <v>0.30115880788000005</v>
      </c>
      <c r="AJ95" s="138" t="s">
        <v>390</v>
      </c>
      <c r="AK95" s="138" t="s">
        <v>385</v>
      </c>
      <c r="AL95" s="147" t="s">
        <v>399</v>
      </c>
    </row>
    <row r="96" spans="1:38" s="2" customFormat="1" ht="26.25" customHeight="1" thickBot="1" x14ac:dyDescent="0.25">
      <c r="A96" s="63" t="s">
        <v>53</v>
      </c>
      <c r="B96" s="67" t="s">
        <v>210</v>
      </c>
      <c r="C96" s="64" t="s">
        <v>211</v>
      </c>
      <c r="D96" s="77"/>
      <c r="E96" s="136" t="s">
        <v>390</v>
      </c>
      <c r="F96" s="136" t="s">
        <v>390</v>
      </c>
      <c r="G96" s="136" t="s">
        <v>390</v>
      </c>
      <c r="H96" s="136" t="s">
        <v>390</v>
      </c>
      <c r="I96" s="136" t="s">
        <v>390</v>
      </c>
      <c r="J96" s="136" t="s">
        <v>390</v>
      </c>
      <c r="K96" s="136" t="s">
        <v>390</v>
      </c>
      <c r="L96" s="136" t="s">
        <v>390</v>
      </c>
      <c r="M96" s="136" t="s">
        <v>390</v>
      </c>
      <c r="N96" s="136" t="s">
        <v>390</v>
      </c>
      <c r="O96" s="136" t="s">
        <v>390</v>
      </c>
      <c r="P96" s="136" t="s">
        <v>390</v>
      </c>
      <c r="Q96" s="136" t="s">
        <v>390</v>
      </c>
      <c r="R96" s="136" t="s">
        <v>390</v>
      </c>
      <c r="S96" s="136" t="s">
        <v>390</v>
      </c>
      <c r="T96" s="136" t="s">
        <v>390</v>
      </c>
      <c r="U96" s="136" t="s">
        <v>390</v>
      </c>
      <c r="V96" s="136" t="s">
        <v>390</v>
      </c>
      <c r="W96" s="136" t="s">
        <v>390</v>
      </c>
      <c r="X96" s="136" t="s">
        <v>390</v>
      </c>
      <c r="Y96" s="136" t="s">
        <v>390</v>
      </c>
      <c r="Z96" s="136" t="s">
        <v>390</v>
      </c>
      <c r="AA96" s="136" t="s">
        <v>390</v>
      </c>
      <c r="AB96" s="136" t="s">
        <v>390</v>
      </c>
      <c r="AC96" s="136" t="s">
        <v>390</v>
      </c>
      <c r="AD96" s="136" t="s">
        <v>390</v>
      </c>
      <c r="AE96" s="137"/>
      <c r="AF96" s="138" t="s">
        <v>390</v>
      </c>
      <c r="AG96" s="138" t="s">
        <v>390</v>
      </c>
      <c r="AH96" s="138" t="s">
        <v>390</v>
      </c>
      <c r="AI96" s="138" t="s">
        <v>390</v>
      </c>
      <c r="AJ96" s="138" t="s">
        <v>390</v>
      </c>
      <c r="AK96" s="138" t="s">
        <v>390</v>
      </c>
      <c r="AL96" s="147" t="s">
        <v>390</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393</v>
      </c>
      <c r="O97" s="136" t="s">
        <v>393</v>
      </c>
      <c r="P97" s="136">
        <v>5.3942509999999999E-2</v>
      </c>
      <c r="Q97" s="136" t="s">
        <v>393</v>
      </c>
      <c r="R97" s="136" t="s">
        <v>393</v>
      </c>
      <c r="S97" s="136" t="s">
        <v>393</v>
      </c>
      <c r="T97" s="136" t="s">
        <v>393</v>
      </c>
      <c r="U97" s="136" t="s">
        <v>393</v>
      </c>
      <c r="V97" s="136" t="s">
        <v>393</v>
      </c>
      <c r="W97" s="136" t="s">
        <v>385</v>
      </c>
      <c r="X97" s="136" t="s">
        <v>385</v>
      </c>
      <c r="Y97" s="136" t="s">
        <v>385</v>
      </c>
      <c r="Z97" s="136" t="s">
        <v>385</v>
      </c>
      <c r="AA97" s="136" t="s">
        <v>385</v>
      </c>
      <c r="AB97" s="136" t="s">
        <v>385</v>
      </c>
      <c r="AC97" s="136" t="s">
        <v>393</v>
      </c>
      <c r="AD97" s="136">
        <v>0.53942509999999999</v>
      </c>
      <c r="AE97" s="137"/>
      <c r="AF97" s="138" t="s">
        <v>385</v>
      </c>
      <c r="AG97" s="138" t="s">
        <v>385</v>
      </c>
      <c r="AH97" s="138" t="s">
        <v>385</v>
      </c>
      <c r="AI97" s="138" t="s">
        <v>385</v>
      </c>
      <c r="AJ97" s="138" t="s">
        <v>385</v>
      </c>
      <c r="AK97" s="138">
        <v>5431024</v>
      </c>
      <c r="AL97" s="147" t="s">
        <v>428</v>
      </c>
    </row>
    <row r="98" spans="1:38" s="2" customFormat="1" ht="26.25" customHeight="1" thickBot="1" x14ac:dyDescent="0.25">
      <c r="A98" s="63" t="s">
        <v>53</v>
      </c>
      <c r="B98" s="67" t="s">
        <v>214</v>
      </c>
      <c r="C98" s="69" t="s">
        <v>215</v>
      </c>
      <c r="D98" s="77"/>
      <c r="E98" s="136" t="s">
        <v>390</v>
      </c>
      <c r="F98" s="136" t="s">
        <v>390</v>
      </c>
      <c r="G98" s="136" t="s">
        <v>390</v>
      </c>
      <c r="H98" s="136" t="s">
        <v>390</v>
      </c>
      <c r="I98" s="136" t="s">
        <v>390</v>
      </c>
      <c r="J98" s="136" t="s">
        <v>390</v>
      </c>
      <c r="K98" s="136" t="s">
        <v>390</v>
      </c>
      <c r="L98" s="136" t="s">
        <v>390</v>
      </c>
      <c r="M98" s="136" t="s">
        <v>390</v>
      </c>
      <c r="N98" s="136" t="s">
        <v>390</v>
      </c>
      <c r="O98" s="136" t="s">
        <v>390</v>
      </c>
      <c r="P98" s="136" t="s">
        <v>390</v>
      </c>
      <c r="Q98" s="136" t="s">
        <v>390</v>
      </c>
      <c r="R98" s="136" t="s">
        <v>390</v>
      </c>
      <c r="S98" s="136" t="s">
        <v>390</v>
      </c>
      <c r="T98" s="136" t="s">
        <v>390</v>
      </c>
      <c r="U98" s="136" t="s">
        <v>390</v>
      </c>
      <c r="V98" s="136" t="s">
        <v>390</v>
      </c>
      <c r="W98" s="136" t="s">
        <v>390</v>
      </c>
      <c r="X98" s="136" t="s">
        <v>390</v>
      </c>
      <c r="Y98" s="136" t="s">
        <v>390</v>
      </c>
      <c r="Z98" s="136" t="s">
        <v>390</v>
      </c>
      <c r="AA98" s="136" t="s">
        <v>390</v>
      </c>
      <c r="AB98" s="136" t="s">
        <v>390</v>
      </c>
      <c r="AC98" s="136" t="s">
        <v>390</v>
      </c>
      <c r="AD98" s="136" t="s">
        <v>390</v>
      </c>
      <c r="AE98" s="137"/>
      <c r="AF98" s="138" t="s">
        <v>390</v>
      </c>
      <c r="AG98" s="138" t="s">
        <v>390</v>
      </c>
      <c r="AH98" s="138" t="s">
        <v>390</v>
      </c>
      <c r="AI98" s="138" t="s">
        <v>390</v>
      </c>
      <c r="AJ98" s="138" t="s">
        <v>390</v>
      </c>
      <c r="AK98" s="138" t="s">
        <v>390</v>
      </c>
      <c r="AL98" s="147" t="s">
        <v>390</v>
      </c>
    </row>
    <row r="99" spans="1:38" s="2" customFormat="1" ht="26.25" customHeight="1" thickBot="1" x14ac:dyDescent="0.25">
      <c r="A99" s="63" t="s">
        <v>216</v>
      </c>
      <c r="B99" s="63" t="s">
        <v>217</v>
      </c>
      <c r="C99" s="64" t="s">
        <v>377</v>
      </c>
      <c r="D99" s="77"/>
      <c r="E99" s="139">
        <v>4.6869399239885243E-2</v>
      </c>
      <c r="F99" s="139">
        <v>3.3468034263351965</v>
      </c>
      <c r="G99" s="139" t="s">
        <v>385</v>
      </c>
      <c r="H99" s="139">
        <v>1.272094527343403</v>
      </c>
      <c r="I99" s="139">
        <v>3.721741301369863E-2</v>
      </c>
      <c r="J99" s="139">
        <v>5.7187732191780825E-2</v>
      </c>
      <c r="K99" s="139">
        <v>0.12526836575342465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8" t="s">
        <v>389</v>
      </c>
    </row>
    <row r="100" spans="1:38" s="2" customFormat="1" ht="26.25" customHeight="1" thickBot="1" x14ac:dyDescent="0.25">
      <c r="A100" s="63" t="s">
        <v>216</v>
      </c>
      <c r="B100" s="63" t="s">
        <v>218</v>
      </c>
      <c r="C100" s="64" t="s">
        <v>378</v>
      </c>
      <c r="D100" s="77"/>
      <c r="E100" s="139">
        <v>4.2411731704639917E-2</v>
      </c>
      <c r="F100" s="139">
        <v>3.0293905707744821</v>
      </c>
      <c r="G100" s="139" t="s">
        <v>385</v>
      </c>
      <c r="H100" s="139">
        <v>1.137693043279441</v>
      </c>
      <c r="I100" s="139">
        <v>3.8765727178082188E-2</v>
      </c>
      <c r="J100" s="139">
        <v>5.8569348958904116E-2</v>
      </c>
      <c r="K100" s="139">
        <v>0.1275796990958904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8" t="s">
        <v>389</v>
      </c>
    </row>
    <row r="101" spans="1:38" s="2" customFormat="1" ht="26.25" customHeight="1" thickBot="1" x14ac:dyDescent="0.25">
      <c r="A101" s="63" t="s">
        <v>216</v>
      </c>
      <c r="B101" s="63" t="s">
        <v>219</v>
      </c>
      <c r="C101" s="64" t="s">
        <v>220</v>
      </c>
      <c r="D101" s="77"/>
      <c r="E101" s="139">
        <v>1.2898200831294849E-2</v>
      </c>
      <c r="F101" s="139">
        <v>6.6573663000000005E-2</v>
      </c>
      <c r="G101" s="139" t="s">
        <v>385</v>
      </c>
      <c r="H101" s="139">
        <v>0.6305210265300949</v>
      </c>
      <c r="I101" s="139">
        <v>7.8785399999999998E-3</v>
      </c>
      <c r="J101" s="139">
        <v>1.1691283787999999E-2</v>
      </c>
      <c r="K101" s="139">
        <v>2.7279662172000008E-2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8" t="s">
        <v>389</v>
      </c>
    </row>
    <row r="102" spans="1:38" s="2" customFormat="1" ht="26.25" customHeight="1" thickBot="1" x14ac:dyDescent="0.25">
      <c r="A102" s="63" t="s">
        <v>216</v>
      </c>
      <c r="B102" s="63" t="s">
        <v>221</v>
      </c>
      <c r="C102" s="64" t="s">
        <v>356</v>
      </c>
      <c r="D102" s="77"/>
      <c r="E102" s="139">
        <v>4.6494789387663809E-3</v>
      </c>
      <c r="F102" s="139">
        <v>0.38027946400000001</v>
      </c>
      <c r="G102" s="139" t="s">
        <v>385</v>
      </c>
      <c r="H102" s="139">
        <v>1.361236683545952</v>
      </c>
      <c r="I102" s="139">
        <v>3.5752340000000005E-3</v>
      </c>
      <c r="J102" s="139">
        <v>8.110247000000001E-2</v>
      </c>
      <c r="K102" s="139">
        <v>0.58230455999999997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8" t="s">
        <v>389</v>
      </c>
    </row>
    <row r="103" spans="1:38" s="2" customFormat="1" ht="26.25" customHeight="1" thickBot="1" x14ac:dyDescent="0.25">
      <c r="A103" s="63" t="s">
        <v>216</v>
      </c>
      <c r="B103" s="63" t="s">
        <v>222</v>
      </c>
      <c r="C103" s="64" t="s">
        <v>223</v>
      </c>
      <c r="D103" s="77"/>
      <c r="E103" s="139" t="s">
        <v>390</v>
      </c>
      <c r="F103" s="139" t="s">
        <v>390</v>
      </c>
      <c r="G103" s="139" t="s">
        <v>390</v>
      </c>
      <c r="H103" s="139" t="s">
        <v>390</v>
      </c>
      <c r="I103" s="139" t="s">
        <v>390</v>
      </c>
      <c r="J103" s="139" t="s">
        <v>390</v>
      </c>
      <c r="K103" s="139" t="s">
        <v>390</v>
      </c>
      <c r="L103" s="139" t="s">
        <v>390</v>
      </c>
      <c r="M103" s="139" t="s">
        <v>390</v>
      </c>
      <c r="N103" s="139" t="s">
        <v>390</v>
      </c>
      <c r="O103" s="139" t="s">
        <v>390</v>
      </c>
      <c r="P103" s="139" t="s">
        <v>390</v>
      </c>
      <c r="Q103" s="139" t="s">
        <v>390</v>
      </c>
      <c r="R103" s="139" t="s">
        <v>390</v>
      </c>
      <c r="S103" s="139" t="s">
        <v>390</v>
      </c>
      <c r="T103" s="139" t="s">
        <v>390</v>
      </c>
      <c r="U103" s="139" t="s">
        <v>390</v>
      </c>
      <c r="V103" s="139" t="s">
        <v>390</v>
      </c>
      <c r="W103" s="139" t="s">
        <v>390</v>
      </c>
      <c r="X103" s="139" t="s">
        <v>390</v>
      </c>
      <c r="Y103" s="139" t="s">
        <v>390</v>
      </c>
      <c r="Z103" s="139" t="s">
        <v>390</v>
      </c>
      <c r="AA103" s="139" t="s">
        <v>390</v>
      </c>
      <c r="AB103" s="139" t="s">
        <v>390</v>
      </c>
      <c r="AC103" s="139" t="s">
        <v>390</v>
      </c>
      <c r="AD103" s="139" t="s">
        <v>390</v>
      </c>
      <c r="AE103" s="137"/>
      <c r="AF103" s="140" t="s">
        <v>385</v>
      </c>
      <c r="AG103" s="140" t="s">
        <v>385</v>
      </c>
      <c r="AH103" s="140" t="s">
        <v>385</v>
      </c>
      <c r="AI103" s="140" t="s">
        <v>385</v>
      </c>
      <c r="AJ103" s="140" t="s">
        <v>385</v>
      </c>
      <c r="AK103" s="140" t="s">
        <v>390</v>
      </c>
      <c r="AL103" s="148" t="s">
        <v>390</v>
      </c>
    </row>
    <row r="104" spans="1:38" s="2" customFormat="1" ht="26.25" customHeight="1" thickBot="1" x14ac:dyDescent="0.25">
      <c r="A104" s="63" t="s">
        <v>216</v>
      </c>
      <c r="B104" s="63" t="s">
        <v>224</v>
      </c>
      <c r="C104" s="64" t="s">
        <v>225</v>
      </c>
      <c r="D104" s="77"/>
      <c r="E104" s="139">
        <v>1.216417178307015E-3</v>
      </c>
      <c r="F104" s="139">
        <v>1.8456726000000003E-2</v>
      </c>
      <c r="G104" s="139" t="s">
        <v>385</v>
      </c>
      <c r="H104" s="139">
        <v>6.7455937687811371E-2</v>
      </c>
      <c r="I104" s="139">
        <v>3.4325423999999999E-4</v>
      </c>
      <c r="J104" s="139">
        <v>1.02976272E-3</v>
      </c>
      <c r="K104" s="139">
        <v>2.4027796800000002E-3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8" t="s">
        <v>389</v>
      </c>
    </row>
    <row r="105" spans="1:38" s="2" customFormat="1" ht="26.25" customHeight="1" thickBot="1" x14ac:dyDescent="0.25">
      <c r="A105" s="63" t="s">
        <v>216</v>
      </c>
      <c r="B105" s="63" t="s">
        <v>226</v>
      </c>
      <c r="C105" s="64" t="s">
        <v>227</v>
      </c>
      <c r="D105" s="77"/>
      <c r="E105" s="139">
        <v>8.3503856267810633E-4</v>
      </c>
      <c r="F105" s="139">
        <v>2.9655675000000003E-2</v>
      </c>
      <c r="G105" s="139" t="s">
        <v>385</v>
      </c>
      <c r="H105" s="139">
        <v>4.6989652164118968E-2</v>
      </c>
      <c r="I105" s="139">
        <v>6.7982600000000002E-4</v>
      </c>
      <c r="J105" s="139">
        <v>1.0682980000000001E-3</v>
      </c>
      <c r="K105" s="139">
        <v>2.3308319999999997E-3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8" t="s">
        <v>389</v>
      </c>
    </row>
    <row r="106" spans="1:38" s="2" customFormat="1" ht="26.25" customHeight="1" thickBot="1" x14ac:dyDescent="0.25">
      <c r="A106" s="63" t="s">
        <v>216</v>
      </c>
      <c r="B106" s="63" t="s">
        <v>228</v>
      </c>
      <c r="C106" s="64" t="s">
        <v>229</v>
      </c>
      <c r="D106" s="77"/>
      <c r="E106" s="139" t="s">
        <v>390</v>
      </c>
      <c r="F106" s="139" t="s">
        <v>390</v>
      </c>
      <c r="G106" s="139" t="s">
        <v>390</v>
      </c>
      <c r="H106" s="139" t="s">
        <v>390</v>
      </c>
      <c r="I106" s="139" t="s">
        <v>390</v>
      </c>
      <c r="J106" s="139" t="s">
        <v>390</v>
      </c>
      <c r="K106" s="139" t="s">
        <v>390</v>
      </c>
      <c r="L106" s="139" t="s">
        <v>390</v>
      </c>
      <c r="M106" s="139" t="s">
        <v>390</v>
      </c>
      <c r="N106" s="139" t="s">
        <v>390</v>
      </c>
      <c r="O106" s="139" t="s">
        <v>390</v>
      </c>
      <c r="P106" s="139" t="s">
        <v>390</v>
      </c>
      <c r="Q106" s="139" t="s">
        <v>390</v>
      </c>
      <c r="R106" s="139" t="s">
        <v>390</v>
      </c>
      <c r="S106" s="139" t="s">
        <v>390</v>
      </c>
      <c r="T106" s="139" t="s">
        <v>390</v>
      </c>
      <c r="U106" s="139" t="s">
        <v>390</v>
      </c>
      <c r="V106" s="139" t="s">
        <v>390</v>
      </c>
      <c r="W106" s="139" t="s">
        <v>390</v>
      </c>
      <c r="X106" s="139" t="s">
        <v>390</v>
      </c>
      <c r="Y106" s="139" t="s">
        <v>390</v>
      </c>
      <c r="Z106" s="139" t="s">
        <v>390</v>
      </c>
      <c r="AA106" s="139" t="s">
        <v>390</v>
      </c>
      <c r="AB106" s="139" t="s">
        <v>390</v>
      </c>
      <c r="AC106" s="139" t="s">
        <v>390</v>
      </c>
      <c r="AD106" s="139" t="s">
        <v>390</v>
      </c>
      <c r="AE106" s="137"/>
      <c r="AF106" s="140" t="s">
        <v>385</v>
      </c>
      <c r="AG106" s="140" t="s">
        <v>385</v>
      </c>
      <c r="AH106" s="140" t="s">
        <v>385</v>
      </c>
      <c r="AI106" s="140" t="s">
        <v>385</v>
      </c>
      <c r="AJ106" s="140" t="s">
        <v>385</v>
      </c>
      <c r="AK106" s="140" t="s">
        <v>390</v>
      </c>
      <c r="AL106" s="148" t="s">
        <v>390</v>
      </c>
    </row>
    <row r="107" spans="1:38" s="2" customFormat="1" ht="26.25" customHeight="1" thickBot="1" x14ac:dyDescent="0.25">
      <c r="A107" s="63" t="s">
        <v>216</v>
      </c>
      <c r="B107" s="63" t="s">
        <v>230</v>
      </c>
      <c r="C107" s="64" t="s">
        <v>349</v>
      </c>
      <c r="D107" s="77"/>
      <c r="E107" s="139">
        <v>1.0216789485920259E-2</v>
      </c>
      <c r="F107" s="139">
        <v>1.0408708200000001</v>
      </c>
      <c r="G107" s="139" t="s">
        <v>385</v>
      </c>
      <c r="H107" s="139">
        <v>1.210134293783403</v>
      </c>
      <c r="I107" s="139">
        <v>1.8924923999999999E-2</v>
      </c>
      <c r="J107" s="139">
        <v>0.25233232</v>
      </c>
      <c r="K107" s="139">
        <v>1.1985785200000001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8" t="s">
        <v>389</v>
      </c>
    </row>
    <row r="108" spans="1:38" s="2" customFormat="1" ht="26.25" customHeight="1" thickBot="1" x14ac:dyDescent="0.25">
      <c r="A108" s="63" t="s">
        <v>216</v>
      </c>
      <c r="B108" s="63" t="s">
        <v>231</v>
      </c>
      <c r="C108" s="64" t="s">
        <v>350</v>
      </c>
      <c r="D108" s="77"/>
      <c r="E108" s="139">
        <v>2.0774629088103E-2</v>
      </c>
      <c r="F108" s="139">
        <v>0.51258430799999999</v>
      </c>
      <c r="G108" s="139" t="s">
        <v>385</v>
      </c>
      <c r="H108" s="139">
        <v>0.91061933611555512</v>
      </c>
      <c r="I108" s="139">
        <v>9.4923019999999993E-3</v>
      </c>
      <c r="J108" s="139">
        <v>9.4923020000000011E-2</v>
      </c>
      <c r="K108" s="139">
        <v>0.18984604000000002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8" t="s">
        <v>389</v>
      </c>
    </row>
    <row r="109" spans="1:38" s="2" customFormat="1" ht="26.25" customHeight="1" thickBot="1" x14ac:dyDescent="0.25">
      <c r="A109" s="63" t="s">
        <v>216</v>
      </c>
      <c r="B109" s="63" t="s">
        <v>232</v>
      </c>
      <c r="C109" s="64" t="s">
        <v>351</v>
      </c>
      <c r="D109" s="77"/>
      <c r="E109" s="139">
        <v>8.1107180491583994E-4</v>
      </c>
      <c r="F109" s="139">
        <v>6.0184163999999998E-2</v>
      </c>
      <c r="G109" s="139" t="s">
        <v>385</v>
      </c>
      <c r="H109" s="139">
        <v>7.4444094504488287E-2</v>
      </c>
      <c r="I109" s="139">
        <v>2.46152E-3</v>
      </c>
      <c r="J109" s="139">
        <v>1.3538360000000001E-2</v>
      </c>
      <c r="K109" s="139">
        <v>1.3538360000000001E-2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8" t="s">
        <v>389</v>
      </c>
    </row>
    <row r="110" spans="1:38" s="2" customFormat="1" ht="26.25" customHeight="1" thickBot="1" x14ac:dyDescent="0.25">
      <c r="A110" s="63" t="s">
        <v>216</v>
      </c>
      <c r="B110" s="63" t="s">
        <v>233</v>
      </c>
      <c r="C110" s="64" t="s">
        <v>352</v>
      </c>
      <c r="D110" s="77"/>
      <c r="E110" s="139">
        <v>9.4618323716063994E-4</v>
      </c>
      <c r="F110" s="139">
        <v>9.6855251999999989E-2</v>
      </c>
      <c r="G110" s="139" t="s">
        <v>385</v>
      </c>
      <c r="H110" s="139">
        <v>7.4553843344400461E-2</v>
      </c>
      <c r="I110" s="139">
        <v>4.2365399999999996E-3</v>
      </c>
      <c r="J110" s="139">
        <v>3.0481320000000003E-2</v>
      </c>
      <c r="K110" s="139">
        <v>3.0481320000000003E-2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8" t="s">
        <v>389</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3.7187600000000001</v>
      </c>
      <c r="F112" s="139" t="s">
        <v>385</v>
      </c>
      <c r="G112" s="139" t="s">
        <v>385</v>
      </c>
      <c r="H112" s="139">
        <v>4.9811949999999996</v>
      </c>
      <c r="I112" s="139" t="s">
        <v>390</v>
      </c>
      <c r="J112" s="139" t="s">
        <v>390</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86873000</v>
      </c>
      <c r="AL112" s="148" t="s">
        <v>391</v>
      </c>
    </row>
    <row r="113" spans="1:38" s="2" customFormat="1" ht="26.25" customHeight="1" thickBot="1" x14ac:dyDescent="0.25">
      <c r="A113" s="63" t="s">
        <v>235</v>
      </c>
      <c r="B113" s="78" t="s">
        <v>238</v>
      </c>
      <c r="C113" s="79" t="s">
        <v>239</v>
      </c>
      <c r="D113" s="65"/>
      <c r="E113" s="139">
        <v>1.0983602395404819</v>
      </c>
      <c r="F113" s="139" t="s">
        <v>392</v>
      </c>
      <c r="G113" s="139" t="s">
        <v>385</v>
      </c>
      <c r="H113" s="139">
        <v>11.39964052801631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48192413.124892138</v>
      </c>
      <c r="AL113" s="148" t="s">
        <v>391</v>
      </c>
    </row>
    <row r="114" spans="1:38" s="2" customFormat="1" ht="26.25" customHeight="1" thickBot="1" x14ac:dyDescent="0.25">
      <c r="A114" s="63" t="s">
        <v>235</v>
      </c>
      <c r="B114" s="78" t="s">
        <v>240</v>
      </c>
      <c r="C114" s="79" t="s">
        <v>357</v>
      </c>
      <c r="D114" s="65"/>
      <c r="E114" s="139">
        <v>4.7399199999999996E-4</v>
      </c>
      <c r="F114" s="139" t="s">
        <v>385</v>
      </c>
      <c r="G114" s="139" t="s">
        <v>385</v>
      </c>
      <c r="H114" s="139">
        <v>1.540474E-3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30551.3</v>
      </c>
      <c r="AL114" s="148" t="s">
        <v>391</v>
      </c>
    </row>
    <row r="115" spans="1:38" s="2" customFormat="1" ht="26.25" customHeight="1" thickBot="1" x14ac:dyDescent="0.25">
      <c r="A115" s="63" t="s">
        <v>235</v>
      </c>
      <c r="B115" s="78" t="s">
        <v>241</v>
      </c>
      <c r="C115" s="79" t="s">
        <v>242</v>
      </c>
      <c r="D115" s="65"/>
      <c r="E115" s="139">
        <v>1.479622711669922E-2</v>
      </c>
      <c r="F115" s="139" t="s">
        <v>385</v>
      </c>
      <c r="G115" s="139" t="s">
        <v>385</v>
      </c>
      <c r="H115" s="139">
        <v>2.959245423339844E-2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315670.32683086395</v>
      </c>
      <c r="AL115" s="148" t="s">
        <v>391</v>
      </c>
    </row>
    <row r="116" spans="1:38" s="2" customFormat="1" ht="26.25" customHeight="1" thickBot="1" x14ac:dyDescent="0.25">
      <c r="A116" s="63" t="s">
        <v>235</v>
      </c>
      <c r="B116" s="63" t="s">
        <v>243</v>
      </c>
      <c r="C116" s="69" t="s">
        <v>379</v>
      </c>
      <c r="D116" s="65"/>
      <c r="E116" s="139">
        <v>0.82278117110228666</v>
      </c>
      <c r="F116" s="139" t="s">
        <v>392</v>
      </c>
      <c r="G116" s="139" t="s">
        <v>385</v>
      </c>
      <c r="H116" s="139">
        <v>1.1010460418678141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7407080.0826577265</v>
      </c>
      <c r="AL116" s="148" t="s">
        <v>391</v>
      </c>
    </row>
    <row r="117" spans="1:38" s="2" customFormat="1" ht="26.25" customHeight="1" thickBot="1" x14ac:dyDescent="0.25">
      <c r="A117" s="63" t="s">
        <v>235</v>
      </c>
      <c r="B117" s="63" t="s">
        <v>244</v>
      </c>
      <c r="C117" s="69" t="s">
        <v>245</v>
      </c>
      <c r="D117" s="65"/>
      <c r="E117" s="139" t="s">
        <v>385</v>
      </c>
      <c r="F117" s="139" t="s">
        <v>385</v>
      </c>
      <c r="G117" s="139" t="s">
        <v>385</v>
      </c>
      <c r="H117" s="139" t="s">
        <v>393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390</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0.12420696137499998</v>
      </c>
      <c r="J119" s="139">
        <v>2.2345652053999996</v>
      </c>
      <c r="K119" s="139">
        <v>1.8812660724000003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1354436</v>
      </c>
      <c r="AL119" s="148" t="s">
        <v>394</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0.13141409650000002</v>
      </c>
      <c r="G121" s="139" t="s">
        <v>385</v>
      </c>
      <c r="H121" s="139" t="s">
        <v>390</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1354436</v>
      </c>
      <c r="AL121" s="148" t="s">
        <v>394</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3.1138425000000002E-6</v>
      </c>
      <c r="AD122" s="139" t="s">
        <v>385</v>
      </c>
      <c r="AE122" s="137"/>
      <c r="AF122" s="140" t="s">
        <v>385</v>
      </c>
      <c r="AG122" s="140" t="s">
        <v>385</v>
      </c>
      <c r="AH122" s="140" t="s">
        <v>385</v>
      </c>
      <c r="AI122" s="140" t="s">
        <v>385</v>
      </c>
      <c r="AJ122" s="140" t="s">
        <v>385</v>
      </c>
      <c r="AK122" s="140">
        <v>10836</v>
      </c>
      <c r="AL122" s="148" t="s">
        <v>48</v>
      </c>
    </row>
    <row r="123" spans="1:38" s="2" customFormat="1" ht="26.25" customHeight="1" thickBot="1" x14ac:dyDescent="0.25">
      <c r="A123" s="63" t="s">
        <v>235</v>
      </c>
      <c r="B123" s="63" t="s">
        <v>256</v>
      </c>
      <c r="C123" s="64" t="s">
        <v>257</v>
      </c>
      <c r="D123" s="65"/>
      <c r="E123" s="139" t="s">
        <v>390</v>
      </c>
      <c r="F123" s="139" t="s">
        <v>390</v>
      </c>
      <c r="G123" s="139" t="s">
        <v>390</v>
      </c>
      <c r="H123" s="139" t="s">
        <v>390</v>
      </c>
      <c r="I123" s="139" t="s">
        <v>390</v>
      </c>
      <c r="J123" s="139" t="s">
        <v>390</v>
      </c>
      <c r="K123" s="139" t="s">
        <v>390</v>
      </c>
      <c r="L123" s="139" t="s">
        <v>390</v>
      </c>
      <c r="M123" s="139" t="s">
        <v>390</v>
      </c>
      <c r="N123" s="139" t="s">
        <v>390</v>
      </c>
      <c r="O123" s="139" t="s">
        <v>390</v>
      </c>
      <c r="P123" s="139" t="s">
        <v>390</v>
      </c>
      <c r="Q123" s="139" t="s">
        <v>390</v>
      </c>
      <c r="R123" s="139" t="s">
        <v>390</v>
      </c>
      <c r="S123" s="139" t="s">
        <v>390</v>
      </c>
      <c r="T123" s="139" t="s">
        <v>390</v>
      </c>
      <c r="U123" s="139" t="s">
        <v>390</v>
      </c>
      <c r="V123" s="139" t="s">
        <v>390</v>
      </c>
      <c r="W123" s="139" t="s">
        <v>390</v>
      </c>
      <c r="X123" s="139" t="s">
        <v>390</v>
      </c>
      <c r="Y123" s="139" t="s">
        <v>390</v>
      </c>
      <c r="Z123" s="139" t="s">
        <v>390</v>
      </c>
      <c r="AA123" s="139" t="s">
        <v>390</v>
      </c>
      <c r="AB123" s="139" t="s">
        <v>390</v>
      </c>
      <c r="AC123" s="139" t="s">
        <v>390</v>
      </c>
      <c r="AD123" s="139" t="s">
        <v>390</v>
      </c>
      <c r="AE123" s="137"/>
      <c r="AF123" s="140" t="s">
        <v>385</v>
      </c>
      <c r="AG123" s="140" t="s">
        <v>385</v>
      </c>
      <c r="AH123" s="140" t="s">
        <v>385</v>
      </c>
      <c r="AI123" s="140" t="s">
        <v>385</v>
      </c>
      <c r="AJ123" s="140" t="s">
        <v>385</v>
      </c>
      <c r="AK123" s="140" t="s">
        <v>390</v>
      </c>
      <c r="AL123" s="148" t="s">
        <v>390</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0.67587887700000004</v>
      </c>
      <c r="G125" s="136" t="s">
        <v>385</v>
      </c>
      <c r="H125" s="136" t="s">
        <v>393</v>
      </c>
      <c r="I125" s="136">
        <v>1.3579328069999999E-4</v>
      </c>
      <c r="J125" s="136">
        <v>9.0117359010000002E-4</v>
      </c>
      <c r="K125" s="136">
        <v>1.9052208777000001E-3</v>
      </c>
      <c r="L125" s="136" t="s">
        <v>385</v>
      </c>
      <c r="M125" s="136" t="s">
        <v>393</v>
      </c>
      <c r="N125" s="136" t="s">
        <v>385</v>
      </c>
      <c r="O125" s="136" t="s">
        <v>385</v>
      </c>
      <c r="P125" s="136" t="s">
        <v>393</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40.586059288299438</v>
      </c>
      <c r="AL125" s="147" t="s">
        <v>439</v>
      </c>
    </row>
    <row r="126" spans="1:38" s="2" customFormat="1" ht="26.25" customHeight="1" thickBot="1" x14ac:dyDescent="0.25">
      <c r="A126" s="63" t="s">
        <v>260</v>
      </c>
      <c r="B126" s="63" t="s">
        <v>263</v>
      </c>
      <c r="C126" s="64" t="s">
        <v>264</v>
      </c>
      <c r="D126" s="65"/>
      <c r="E126" s="136" t="s">
        <v>393</v>
      </c>
      <c r="F126" s="136" t="s">
        <v>393</v>
      </c>
      <c r="G126" s="136" t="s">
        <v>393</v>
      </c>
      <c r="H126" s="136">
        <v>0.1805736</v>
      </c>
      <c r="I126" s="136" t="s">
        <v>393</v>
      </c>
      <c r="J126" s="136" t="s">
        <v>393</v>
      </c>
      <c r="K126" s="136" t="s">
        <v>393</v>
      </c>
      <c r="L126" s="136" t="s">
        <v>393</v>
      </c>
      <c r="M126" s="136" t="s">
        <v>393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669.26</v>
      </c>
      <c r="AL126" s="147" t="s">
        <v>440</v>
      </c>
    </row>
    <row r="127" spans="1:38" s="2" customFormat="1" ht="26.25" customHeight="1" thickBot="1" x14ac:dyDescent="0.25">
      <c r="A127" s="63" t="s">
        <v>260</v>
      </c>
      <c r="B127" s="63" t="s">
        <v>265</v>
      </c>
      <c r="C127" s="64" t="s">
        <v>266</v>
      </c>
      <c r="D127" s="65"/>
      <c r="E127" s="136" t="s">
        <v>393</v>
      </c>
      <c r="F127" s="136" t="s">
        <v>393</v>
      </c>
      <c r="G127" s="136" t="s">
        <v>393</v>
      </c>
      <c r="H127" s="136">
        <v>8.6022302605593872E-3</v>
      </c>
      <c r="I127" s="136" t="s">
        <v>393</v>
      </c>
      <c r="J127" s="136" t="s">
        <v>393</v>
      </c>
      <c r="K127" s="136" t="s">
        <v>393</v>
      </c>
      <c r="L127" s="136" t="s">
        <v>393</v>
      </c>
      <c r="M127" s="136" t="s">
        <v>393</v>
      </c>
      <c r="N127" s="136" t="s">
        <v>393</v>
      </c>
      <c r="O127" s="136" t="s">
        <v>393</v>
      </c>
      <c r="P127" s="136" t="s">
        <v>393</v>
      </c>
      <c r="Q127" s="136" t="s">
        <v>385</v>
      </c>
      <c r="R127" s="136" t="s">
        <v>393</v>
      </c>
      <c r="S127" s="136" t="s">
        <v>385</v>
      </c>
      <c r="T127" s="136" t="s">
        <v>385</v>
      </c>
      <c r="U127" s="136" t="s">
        <v>385</v>
      </c>
      <c r="V127" s="136" t="s">
        <v>393</v>
      </c>
      <c r="W127" s="136" t="s">
        <v>393</v>
      </c>
      <c r="X127" s="136" t="s">
        <v>393</v>
      </c>
      <c r="Y127" s="136" t="s">
        <v>393</v>
      </c>
      <c r="Z127" s="136" t="s">
        <v>393</v>
      </c>
      <c r="AA127" s="136" t="s">
        <v>393</v>
      </c>
      <c r="AB127" s="136" t="s">
        <v>393</v>
      </c>
      <c r="AC127" s="136" t="s">
        <v>393</v>
      </c>
      <c r="AD127" s="136" t="s">
        <v>393</v>
      </c>
      <c r="AE127" s="137"/>
      <c r="AF127" s="138" t="s">
        <v>385</v>
      </c>
      <c r="AG127" s="138" t="s">
        <v>385</v>
      </c>
      <c r="AH127" s="138" t="s">
        <v>385</v>
      </c>
      <c r="AI127" s="138" t="s">
        <v>385</v>
      </c>
      <c r="AJ127" s="138" t="s">
        <v>385</v>
      </c>
      <c r="AK127" s="138">
        <v>0.25932319458701342</v>
      </c>
      <c r="AL127" s="147" t="s">
        <v>441</v>
      </c>
    </row>
    <row r="128" spans="1:38" s="2" customFormat="1" ht="26.25" customHeight="1" thickBot="1" x14ac:dyDescent="0.25">
      <c r="A128" s="63" t="s">
        <v>260</v>
      </c>
      <c r="B128" s="67" t="s">
        <v>267</v>
      </c>
      <c r="C128" s="69" t="s">
        <v>268</v>
      </c>
      <c r="D128" s="65"/>
      <c r="E128" s="136" t="s">
        <v>390</v>
      </c>
      <c r="F128" s="136" t="s">
        <v>390</v>
      </c>
      <c r="G128" s="136" t="s">
        <v>390</v>
      </c>
      <c r="H128" s="136" t="s">
        <v>390</v>
      </c>
      <c r="I128" s="136" t="s">
        <v>390</v>
      </c>
      <c r="J128" s="136" t="s">
        <v>390</v>
      </c>
      <c r="K128" s="136" t="s">
        <v>390</v>
      </c>
      <c r="L128" s="136" t="s">
        <v>390</v>
      </c>
      <c r="M128" s="136" t="s">
        <v>390</v>
      </c>
      <c r="N128" s="136" t="s">
        <v>390</v>
      </c>
      <c r="O128" s="136" t="s">
        <v>390</v>
      </c>
      <c r="P128" s="136" t="s">
        <v>390</v>
      </c>
      <c r="Q128" s="136" t="s">
        <v>390</v>
      </c>
      <c r="R128" s="136" t="s">
        <v>390</v>
      </c>
      <c r="S128" s="136" t="s">
        <v>390</v>
      </c>
      <c r="T128" s="136" t="s">
        <v>390</v>
      </c>
      <c r="U128" s="136" t="s">
        <v>390</v>
      </c>
      <c r="V128" s="136" t="s">
        <v>390</v>
      </c>
      <c r="W128" s="136" t="s">
        <v>390</v>
      </c>
      <c r="X128" s="136" t="s">
        <v>390</v>
      </c>
      <c r="Y128" s="136" t="s">
        <v>390</v>
      </c>
      <c r="Z128" s="136" t="s">
        <v>390</v>
      </c>
      <c r="AA128" s="136" t="s">
        <v>390</v>
      </c>
      <c r="AB128" s="136" t="s">
        <v>390</v>
      </c>
      <c r="AC128" s="136" t="s">
        <v>390</v>
      </c>
      <c r="AD128" s="136" t="s">
        <v>390</v>
      </c>
      <c r="AE128" s="137"/>
      <c r="AF128" s="138" t="s">
        <v>390</v>
      </c>
      <c r="AG128" s="138" t="s">
        <v>390</v>
      </c>
      <c r="AH128" s="138" t="s">
        <v>390</v>
      </c>
      <c r="AI128" s="138" t="s">
        <v>390</v>
      </c>
      <c r="AJ128" s="138" t="s">
        <v>390</v>
      </c>
      <c r="AK128" s="138" t="s">
        <v>390</v>
      </c>
      <c r="AL128" s="147" t="s">
        <v>396</v>
      </c>
    </row>
    <row r="129" spans="1:38" s="2" customFormat="1" ht="26.25" customHeight="1" thickBot="1" x14ac:dyDescent="0.25">
      <c r="A129" s="63" t="s">
        <v>260</v>
      </c>
      <c r="B129" s="67" t="s">
        <v>270</v>
      </c>
      <c r="C129" s="75" t="s">
        <v>271</v>
      </c>
      <c r="D129" s="65"/>
      <c r="E129" s="136" t="s">
        <v>390</v>
      </c>
      <c r="F129" s="136" t="s">
        <v>390</v>
      </c>
      <c r="G129" s="136" t="s">
        <v>390</v>
      </c>
      <c r="H129" s="136" t="s">
        <v>390</v>
      </c>
      <c r="I129" s="136" t="s">
        <v>390</v>
      </c>
      <c r="J129" s="136" t="s">
        <v>390</v>
      </c>
      <c r="K129" s="136" t="s">
        <v>390</v>
      </c>
      <c r="L129" s="136" t="s">
        <v>390</v>
      </c>
      <c r="M129" s="136" t="s">
        <v>390</v>
      </c>
      <c r="N129" s="136" t="s">
        <v>390</v>
      </c>
      <c r="O129" s="136" t="s">
        <v>390</v>
      </c>
      <c r="P129" s="136" t="s">
        <v>390</v>
      </c>
      <c r="Q129" s="136" t="s">
        <v>390</v>
      </c>
      <c r="R129" s="136" t="s">
        <v>390</v>
      </c>
      <c r="S129" s="136" t="s">
        <v>390</v>
      </c>
      <c r="T129" s="136" t="s">
        <v>390</v>
      </c>
      <c r="U129" s="136" t="s">
        <v>390</v>
      </c>
      <c r="V129" s="136" t="s">
        <v>390</v>
      </c>
      <c r="W129" s="136" t="s">
        <v>390</v>
      </c>
      <c r="X129" s="136" t="s">
        <v>390</v>
      </c>
      <c r="Y129" s="136" t="s">
        <v>390</v>
      </c>
      <c r="Z129" s="136" t="s">
        <v>390</v>
      </c>
      <c r="AA129" s="136" t="s">
        <v>390</v>
      </c>
      <c r="AB129" s="136" t="s">
        <v>390</v>
      </c>
      <c r="AC129" s="136" t="s">
        <v>390</v>
      </c>
      <c r="AD129" s="136" t="s">
        <v>390</v>
      </c>
      <c r="AE129" s="137"/>
      <c r="AF129" s="138" t="s">
        <v>385</v>
      </c>
      <c r="AG129" s="138" t="s">
        <v>385</v>
      </c>
      <c r="AH129" s="138" t="s">
        <v>385</v>
      </c>
      <c r="AI129" s="138" t="s">
        <v>385</v>
      </c>
      <c r="AJ129" s="138" t="s">
        <v>385</v>
      </c>
      <c r="AK129" s="138" t="s">
        <v>390</v>
      </c>
      <c r="AL129" s="147" t="s">
        <v>396</v>
      </c>
    </row>
    <row r="130" spans="1:38" s="2" customFormat="1" ht="26.25" customHeight="1" thickBot="1" x14ac:dyDescent="0.25">
      <c r="A130" s="63" t="s">
        <v>260</v>
      </c>
      <c r="B130" s="67" t="s">
        <v>272</v>
      </c>
      <c r="C130" s="81" t="s">
        <v>273</v>
      </c>
      <c r="D130" s="65"/>
      <c r="E130" s="136">
        <v>1.3755965849999998E-3</v>
      </c>
      <c r="F130" s="136">
        <v>1.1700476699999997E-2</v>
      </c>
      <c r="G130" s="136">
        <v>7.4313838499999988E-5</v>
      </c>
      <c r="H130" s="136" t="s">
        <v>393</v>
      </c>
      <c r="I130" s="136">
        <v>6.3245819999999986E-6</v>
      </c>
      <c r="J130" s="136">
        <v>1.1068018499999997E-5</v>
      </c>
      <c r="K130" s="136">
        <v>1.5811454999999996E-5</v>
      </c>
      <c r="L130" s="136">
        <v>2.2136036999999998E-7</v>
      </c>
      <c r="M130" s="136">
        <v>1.1068018499999998E-4</v>
      </c>
      <c r="N130" s="136">
        <v>2.0554891499999996E-3</v>
      </c>
      <c r="O130" s="136">
        <v>1.5811454999999997E-4</v>
      </c>
      <c r="P130" s="136">
        <v>8.8544147999999976E-5</v>
      </c>
      <c r="Q130" s="136">
        <v>2.5298327999999995E-5</v>
      </c>
      <c r="R130" s="136" t="s">
        <v>393</v>
      </c>
      <c r="S130" s="136" t="s">
        <v>393</v>
      </c>
      <c r="T130" s="136">
        <v>2.2136036999999997E-4</v>
      </c>
      <c r="U130" s="136" t="s">
        <v>393</v>
      </c>
      <c r="V130" s="136" t="s">
        <v>393</v>
      </c>
      <c r="W130" s="136">
        <v>0.55340092499999982</v>
      </c>
      <c r="X130" s="136" t="s">
        <v>393</v>
      </c>
      <c r="Y130" s="136" t="s">
        <v>393</v>
      </c>
      <c r="Z130" s="136" t="s">
        <v>393</v>
      </c>
      <c r="AA130" s="136" t="s">
        <v>393</v>
      </c>
      <c r="AB130" s="136">
        <v>3.1622909999999992E-5</v>
      </c>
      <c r="AC130" s="136">
        <v>3.1622909999999994E-3</v>
      </c>
      <c r="AD130" s="136" t="s">
        <v>385</v>
      </c>
      <c r="AE130" s="137"/>
      <c r="AF130" s="138" t="s">
        <v>385</v>
      </c>
      <c r="AG130" s="138" t="s">
        <v>385</v>
      </c>
      <c r="AH130" s="138" t="s">
        <v>385</v>
      </c>
      <c r="AI130" s="138" t="s">
        <v>385</v>
      </c>
      <c r="AJ130" s="138" t="s">
        <v>385</v>
      </c>
      <c r="AK130" s="138">
        <v>1.6637634000000003</v>
      </c>
      <c r="AL130" s="147" t="s">
        <v>396</v>
      </c>
    </row>
    <row r="131" spans="1:38" s="2" customFormat="1" ht="26.25" customHeight="1" thickBot="1" x14ac:dyDescent="0.25">
      <c r="A131" s="63" t="s">
        <v>260</v>
      </c>
      <c r="B131" s="67" t="s">
        <v>274</v>
      </c>
      <c r="C131" s="75" t="s">
        <v>275</v>
      </c>
      <c r="D131" s="65"/>
      <c r="E131" s="136">
        <v>2.8433412000000002E-3</v>
      </c>
      <c r="F131" s="136">
        <v>1.1057438E-3</v>
      </c>
      <c r="G131" s="136">
        <v>1.3900779199999994E-4</v>
      </c>
      <c r="H131" s="136" t="s">
        <v>393</v>
      </c>
      <c r="I131" s="136" t="s">
        <v>393</v>
      </c>
      <c r="J131" s="136" t="s">
        <v>393</v>
      </c>
      <c r="K131" s="136">
        <v>3.6331581999999994E-4</v>
      </c>
      <c r="L131" s="136">
        <v>8.3562638599999989E-6</v>
      </c>
      <c r="M131" s="136">
        <v>2.3694509999999998E-3</v>
      </c>
      <c r="N131" s="136" t="s">
        <v>390</v>
      </c>
      <c r="O131" s="136">
        <v>1.8955608000000018E-4</v>
      </c>
      <c r="P131" s="136">
        <v>2.5590070800000026E-3</v>
      </c>
      <c r="Q131" s="136">
        <v>1.5796340000000015E-6</v>
      </c>
      <c r="R131" s="136">
        <v>2.5274144000000023E-5</v>
      </c>
      <c r="S131" s="136">
        <v>3.8858996400000004E-3</v>
      </c>
      <c r="T131" s="136">
        <v>4.7389019999999999E-4</v>
      </c>
      <c r="U131" s="136" t="s">
        <v>393</v>
      </c>
      <c r="V131" s="136" t="s">
        <v>393</v>
      </c>
      <c r="W131" s="136">
        <v>4.4229751999999971</v>
      </c>
      <c r="X131" s="136" t="s">
        <v>393</v>
      </c>
      <c r="Y131" s="136" t="s">
        <v>393</v>
      </c>
      <c r="Z131" s="136" t="s">
        <v>393</v>
      </c>
      <c r="AA131" s="136" t="s">
        <v>393</v>
      </c>
      <c r="AB131" s="136">
        <v>6.3185360000000002E-8</v>
      </c>
      <c r="AC131" s="136">
        <v>0.1579634</v>
      </c>
      <c r="AD131" s="136">
        <v>3.1592679999999998E-2</v>
      </c>
      <c r="AE131" s="137"/>
      <c r="AF131" s="138" t="s">
        <v>385</v>
      </c>
      <c r="AG131" s="138" t="s">
        <v>385</v>
      </c>
      <c r="AH131" s="138" t="s">
        <v>385</v>
      </c>
      <c r="AI131" s="138" t="s">
        <v>385</v>
      </c>
      <c r="AJ131" s="138" t="s">
        <v>385</v>
      </c>
      <c r="AK131" s="138">
        <v>1.1325191999999999</v>
      </c>
      <c r="AL131" s="147" t="s">
        <v>396</v>
      </c>
    </row>
    <row r="132" spans="1:38" s="2" customFormat="1" ht="26.25" customHeight="1" thickBot="1" x14ac:dyDescent="0.25">
      <c r="A132" s="63" t="s">
        <v>260</v>
      </c>
      <c r="B132" s="67" t="s">
        <v>276</v>
      </c>
      <c r="C132" s="75" t="s">
        <v>277</v>
      </c>
      <c r="D132" s="65"/>
      <c r="E132" s="136" t="s">
        <v>390</v>
      </c>
      <c r="F132" s="136" t="s">
        <v>390</v>
      </c>
      <c r="G132" s="136" t="s">
        <v>390</v>
      </c>
      <c r="H132" s="136" t="s">
        <v>390</v>
      </c>
      <c r="I132" s="136" t="s">
        <v>390</v>
      </c>
      <c r="J132" s="136" t="s">
        <v>390</v>
      </c>
      <c r="K132" s="136" t="s">
        <v>390</v>
      </c>
      <c r="L132" s="136" t="s">
        <v>390</v>
      </c>
      <c r="M132" s="136" t="s">
        <v>390</v>
      </c>
      <c r="N132" s="136" t="s">
        <v>390</v>
      </c>
      <c r="O132" s="136" t="s">
        <v>390</v>
      </c>
      <c r="P132" s="136" t="s">
        <v>390</v>
      </c>
      <c r="Q132" s="136" t="s">
        <v>390</v>
      </c>
      <c r="R132" s="136" t="s">
        <v>390</v>
      </c>
      <c r="S132" s="136" t="s">
        <v>390</v>
      </c>
      <c r="T132" s="136" t="s">
        <v>390</v>
      </c>
      <c r="U132" s="136" t="s">
        <v>390</v>
      </c>
      <c r="V132" s="136" t="s">
        <v>390</v>
      </c>
      <c r="W132" s="136" t="s">
        <v>390</v>
      </c>
      <c r="X132" s="136" t="s">
        <v>390</v>
      </c>
      <c r="Y132" s="136" t="s">
        <v>390</v>
      </c>
      <c r="Z132" s="136" t="s">
        <v>390</v>
      </c>
      <c r="AA132" s="136" t="s">
        <v>390</v>
      </c>
      <c r="AB132" s="136" t="s">
        <v>390</v>
      </c>
      <c r="AC132" s="136" t="s">
        <v>390</v>
      </c>
      <c r="AD132" s="136" t="s">
        <v>390</v>
      </c>
      <c r="AE132" s="137"/>
      <c r="AF132" s="138" t="s">
        <v>390</v>
      </c>
      <c r="AG132" s="138" t="s">
        <v>390</v>
      </c>
      <c r="AH132" s="138" t="s">
        <v>390</v>
      </c>
      <c r="AI132" s="138" t="s">
        <v>390</v>
      </c>
      <c r="AJ132" s="138" t="s">
        <v>390</v>
      </c>
      <c r="AK132" s="138" t="s">
        <v>390</v>
      </c>
      <c r="AL132" s="147" t="s">
        <v>390</v>
      </c>
    </row>
    <row r="133" spans="1:38" s="2" customFormat="1" ht="26.25" customHeight="1" thickBot="1" x14ac:dyDescent="0.25">
      <c r="A133" s="63" t="s">
        <v>260</v>
      </c>
      <c r="B133" s="67" t="s">
        <v>278</v>
      </c>
      <c r="C133" s="75" t="s">
        <v>279</v>
      </c>
      <c r="D133" s="65"/>
      <c r="E133" s="136">
        <v>1.0380974999999999E-2</v>
      </c>
      <c r="F133" s="136">
        <v>1.6357899999999999E-4</v>
      </c>
      <c r="G133" s="136">
        <v>1.421879E-3</v>
      </c>
      <c r="H133" s="136" t="s">
        <v>385</v>
      </c>
      <c r="I133" s="136">
        <v>4.3663010000000006E-4</v>
      </c>
      <c r="J133" s="136">
        <v>4.3663010000000006E-4</v>
      </c>
      <c r="K133" s="136">
        <v>4.8520048000000006E-4</v>
      </c>
      <c r="L133" s="136" t="s">
        <v>393</v>
      </c>
      <c r="M133" s="136">
        <v>1.7616200000000002E-3</v>
      </c>
      <c r="N133" s="136">
        <v>3.7786748999999999E-4</v>
      </c>
      <c r="O133" s="136">
        <v>6.329249000000001E-5</v>
      </c>
      <c r="P133" s="136">
        <v>1.8748669999999999E-2</v>
      </c>
      <c r="Q133" s="136">
        <v>1.7125463E-4</v>
      </c>
      <c r="R133" s="136">
        <v>1.7062548000000002E-4</v>
      </c>
      <c r="S133" s="136">
        <v>1.5640669E-4</v>
      </c>
      <c r="T133" s="136">
        <v>2.1806338999999999E-4</v>
      </c>
      <c r="U133" s="136">
        <v>2.4889174000000002E-4</v>
      </c>
      <c r="V133" s="136">
        <v>2.01478996E-3</v>
      </c>
      <c r="W133" s="136">
        <v>3.3974100000000001E-4</v>
      </c>
      <c r="X133" s="136">
        <v>1.6609559999999999E-7</v>
      </c>
      <c r="Y133" s="136">
        <v>9.0723429999999996E-8</v>
      </c>
      <c r="Z133" s="136">
        <v>8.1034520000000003E-8</v>
      </c>
      <c r="AA133" s="136">
        <v>8.7955170000000004E-8</v>
      </c>
      <c r="AB133" s="136">
        <v>4.2580872000000004E-7</v>
      </c>
      <c r="AC133" s="136">
        <v>1.8874499999999997E-3</v>
      </c>
      <c r="AD133" s="136">
        <v>5.1590299999999993E-3</v>
      </c>
      <c r="AE133" s="137"/>
      <c r="AF133" s="138" t="s">
        <v>385</v>
      </c>
      <c r="AG133" s="138" t="s">
        <v>385</v>
      </c>
      <c r="AH133" s="138" t="s">
        <v>385</v>
      </c>
      <c r="AI133" s="138" t="s">
        <v>385</v>
      </c>
      <c r="AJ133" s="138" t="s">
        <v>385</v>
      </c>
      <c r="AK133" s="138">
        <v>13167</v>
      </c>
      <c r="AL133" s="147" t="s">
        <v>442</v>
      </c>
    </row>
    <row r="134" spans="1:38" s="2" customFormat="1" ht="26.25" customHeight="1" thickBot="1" x14ac:dyDescent="0.25">
      <c r="A134" s="63" t="s">
        <v>260</v>
      </c>
      <c r="B134" s="67" t="s">
        <v>280</v>
      </c>
      <c r="C134" s="64" t="s">
        <v>281</v>
      </c>
      <c r="D134" s="65"/>
      <c r="E134" s="136" t="s">
        <v>390</v>
      </c>
      <c r="F134" s="136" t="s">
        <v>390</v>
      </c>
      <c r="G134" s="136" t="s">
        <v>390</v>
      </c>
      <c r="H134" s="136" t="s">
        <v>390</v>
      </c>
      <c r="I134" s="136" t="s">
        <v>390</v>
      </c>
      <c r="J134" s="136" t="s">
        <v>390</v>
      </c>
      <c r="K134" s="136" t="s">
        <v>390</v>
      </c>
      <c r="L134" s="136" t="s">
        <v>390</v>
      </c>
      <c r="M134" s="136" t="s">
        <v>390</v>
      </c>
      <c r="N134" s="136" t="s">
        <v>390</v>
      </c>
      <c r="O134" s="136" t="s">
        <v>390</v>
      </c>
      <c r="P134" s="136" t="s">
        <v>390</v>
      </c>
      <c r="Q134" s="136" t="s">
        <v>390</v>
      </c>
      <c r="R134" s="136" t="s">
        <v>390</v>
      </c>
      <c r="S134" s="136" t="s">
        <v>390</v>
      </c>
      <c r="T134" s="136" t="s">
        <v>390</v>
      </c>
      <c r="U134" s="136" t="s">
        <v>390</v>
      </c>
      <c r="V134" s="136" t="s">
        <v>390</v>
      </c>
      <c r="W134" s="136" t="s">
        <v>390</v>
      </c>
      <c r="X134" s="136" t="s">
        <v>390</v>
      </c>
      <c r="Y134" s="136" t="s">
        <v>390</v>
      </c>
      <c r="Z134" s="136" t="s">
        <v>390</v>
      </c>
      <c r="AA134" s="136" t="s">
        <v>390</v>
      </c>
      <c r="AB134" s="136" t="s">
        <v>390</v>
      </c>
      <c r="AC134" s="136" t="s">
        <v>390</v>
      </c>
      <c r="AD134" s="136" t="s">
        <v>390</v>
      </c>
      <c r="AE134" s="137"/>
      <c r="AF134" s="138" t="s">
        <v>390</v>
      </c>
      <c r="AG134" s="138" t="s">
        <v>390</v>
      </c>
      <c r="AH134" s="138" t="s">
        <v>390</v>
      </c>
      <c r="AI134" s="138" t="s">
        <v>390</v>
      </c>
      <c r="AJ134" s="138" t="s">
        <v>390</v>
      </c>
      <c r="AK134" s="138" t="s">
        <v>390</v>
      </c>
      <c r="AL134" s="147" t="s">
        <v>390</v>
      </c>
    </row>
    <row r="135" spans="1:38" s="2" customFormat="1" ht="26.25" customHeight="1" thickBot="1" x14ac:dyDescent="0.25">
      <c r="A135" s="63" t="s">
        <v>260</v>
      </c>
      <c r="B135" s="63" t="s">
        <v>282</v>
      </c>
      <c r="C135" s="64" t="s">
        <v>283</v>
      </c>
      <c r="D135" s="65"/>
      <c r="E135" s="136" t="s">
        <v>390</v>
      </c>
      <c r="F135" s="136" t="s">
        <v>390</v>
      </c>
      <c r="G135" s="136" t="s">
        <v>390</v>
      </c>
      <c r="H135" s="136" t="s">
        <v>390</v>
      </c>
      <c r="I135" s="136" t="s">
        <v>390</v>
      </c>
      <c r="J135" s="136" t="s">
        <v>390</v>
      </c>
      <c r="K135" s="136" t="s">
        <v>390</v>
      </c>
      <c r="L135" s="136" t="s">
        <v>390</v>
      </c>
      <c r="M135" s="136" t="s">
        <v>390</v>
      </c>
      <c r="N135" s="136" t="s">
        <v>390</v>
      </c>
      <c r="O135" s="136" t="s">
        <v>390</v>
      </c>
      <c r="P135" s="136" t="s">
        <v>390</v>
      </c>
      <c r="Q135" s="136" t="s">
        <v>390</v>
      </c>
      <c r="R135" s="136" t="s">
        <v>390</v>
      </c>
      <c r="S135" s="136" t="s">
        <v>390</v>
      </c>
      <c r="T135" s="136" t="s">
        <v>390</v>
      </c>
      <c r="U135" s="136" t="s">
        <v>390</v>
      </c>
      <c r="V135" s="136" t="s">
        <v>390</v>
      </c>
      <c r="W135" s="136" t="s">
        <v>390</v>
      </c>
      <c r="X135" s="136" t="s">
        <v>390</v>
      </c>
      <c r="Y135" s="136" t="s">
        <v>390</v>
      </c>
      <c r="Z135" s="136" t="s">
        <v>390</v>
      </c>
      <c r="AA135" s="136" t="s">
        <v>390</v>
      </c>
      <c r="AB135" s="136" t="s">
        <v>390</v>
      </c>
      <c r="AC135" s="136" t="s">
        <v>390</v>
      </c>
      <c r="AD135" s="136" t="s">
        <v>390</v>
      </c>
      <c r="AE135" s="137"/>
      <c r="AF135" s="138" t="s">
        <v>390</v>
      </c>
      <c r="AG135" s="138" t="s">
        <v>390</v>
      </c>
      <c r="AH135" s="138" t="s">
        <v>390</v>
      </c>
      <c r="AI135" s="138" t="s">
        <v>390</v>
      </c>
      <c r="AJ135" s="138" t="s">
        <v>390</v>
      </c>
      <c r="AK135" s="138" t="s">
        <v>390</v>
      </c>
      <c r="AL135" s="147" t="s">
        <v>390</v>
      </c>
    </row>
    <row r="136" spans="1:38" s="2" customFormat="1" ht="26.25" customHeight="1" thickBot="1" x14ac:dyDescent="0.25">
      <c r="A136" s="63" t="s">
        <v>260</v>
      </c>
      <c r="B136" s="63" t="s">
        <v>284</v>
      </c>
      <c r="C136" s="64" t="s">
        <v>285</v>
      </c>
      <c r="D136" s="65"/>
      <c r="E136" s="136">
        <v>8.1787969999999998E-3</v>
      </c>
      <c r="F136" s="136">
        <v>0.20456710900000005</v>
      </c>
      <c r="G136" s="136">
        <v>3.1152150000000002E-3</v>
      </c>
      <c r="H136" s="136">
        <v>0.85734910299999934</v>
      </c>
      <c r="I136" s="136">
        <v>7.5477699999999999E-4</v>
      </c>
      <c r="J136" s="136">
        <v>7.5477699999999999E-4</v>
      </c>
      <c r="K136" s="136">
        <v>7.54778E-4</v>
      </c>
      <c r="L136" s="136" t="s">
        <v>393</v>
      </c>
      <c r="M136" s="136">
        <v>2.5506869999999998E-3</v>
      </c>
      <c r="N136" s="136" t="s">
        <v>393</v>
      </c>
      <c r="O136" s="136" t="s">
        <v>393</v>
      </c>
      <c r="P136" s="136" t="s">
        <v>393</v>
      </c>
      <c r="Q136" s="136" t="s">
        <v>393</v>
      </c>
      <c r="R136" s="136" t="s">
        <v>393</v>
      </c>
      <c r="S136" s="136" t="s">
        <v>393</v>
      </c>
      <c r="T136" s="136" t="s">
        <v>393</v>
      </c>
      <c r="U136" s="136" t="s">
        <v>393</v>
      </c>
      <c r="V136" s="136" t="s">
        <v>393</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7" t="s">
        <v>443</v>
      </c>
    </row>
    <row r="137" spans="1:38" s="2" customFormat="1" ht="26.25" customHeight="1" thickBot="1" x14ac:dyDescent="0.25">
      <c r="A137" s="63" t="s">
        <v>260</v>
      </c>
      <c r="B137" s="63" t="s">
        <v>286</v>
      </c>
      <c r="C137" s="64" t="s">
        <v>287</v>
      </c>
      <c r="D137" s="65"/>
      <c r="E137" s="136">
        <v>1.9618000000000001E-5</v>
      </c>
      <c r="F137" s="136">
        <v>2.8748204679797672E-2</v>
      </c>
      <c r="G137" s="136">
        <v>3.7840000000000001E-6</v>
      </c>
      <c r="H137" s="136">
        <v>2.5816609999999999E-3</v>
      </c>
      <c r="I137" s="136">
        <v>1.4026000000000001E-5</v>
      </c>
      <c r="J137" s="136">
        <v>1.4026000000000001E-5</v>
      </c>
      <c r="K137" s="136">
        <v>1.4026000000000001E-5</v>
      </c>
      <c r="L137" s="136" t="s">
        <v>393</v>
      </c>
      <c r="M137" s="136">
        <v>7.063E-6</v>
      </c>
      <c r="N137" s="136" t="s">
        <v>393</v>
      </c>
      <c r="O137" s="136" t="s">
        <v>393</v>
      </c>
      <c r="P137" s="136" t="s">
        <v>393</v>
      </c>
      <c r="Q137" s="136" t="s">
        <v>393</v>
      </c>
      <c r="R137" s="136" t="s">
        <v>393</v>
      </c>
      <c r="S137" s="136" t="s">
        <v>393</v>
      </c>
      <c r="T137" s="136" t="s">
        <v>393</v>
      </c>
      <c r="U137" s="136" t="s">
        <v>393</v>
      </c>
      <c r="V137" s="136" t="s">
        <v>393</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7" t="s">
        <v>443</v>
      </c>
    </row>
    <row r="138" spans="1:38" s="2" customFormat="1" ht="26.25" customHeight="1" thickBot="1" x14ac:dyDescent="0.25">
      <c r="A138" s="67" t="s">
        <v>260</v>
      </c>
      <c r="B138" s="67" t="s">
        <v>288</v>
      </c>
      <c r="C138" s="69" t="s">
        <v>289</v>
      </c>
      <c r="D138" s="66"/>
      <c r="E138" s="136" t="s">
        <v>390</v>
      </c>
      <c r="F138" s="136" t="s">
        <v>390</v>
      </c>
      <c r="G138" s="136" t="s">
        <v>390</v>
      </c>
      <c r="H138" s="136" t="s">
        <v>390</v>
      </c>
      <c r="I138" s="136" t="s">
        <v>390</v>
      </c>
      <c r="J138" s="136" t="s">
        <v>390</v>
      </c>
      <c r="K138" s="136" t="s">
        <v>390</v>
      </c>
      <c r="L138" s="136" t="s">
        <v>390</v>
      </c>
      <c r="M138" s="136" t="s">
        <v>390</v>
      </c>
      <c r="N138" s="136" t="s">
        <v>390</v>
      </c>
      <c r="O138" s="136" t="s">
        <v>390</v>
      </c>
      <c r="P138" s="136" t="s">
        <v>390</v>
      </c>
      <c r="Q138" s="136" t="s">
        <v>390</v>
      </c>
      <c r="R138" s="136" t="s">
        <v>390</v>
      </c>
      <c r="S138" s="136" t="s">
        <v>390</v>
      </c>
      <c r="T138" s="136" t="s">
        <v>390</v>
      </c>
      <c r="U138" s="136" t="s">
        <v>390</v>
      </c>
      <c r="V138" s="136" t="s">
        <v>390</v>
      </c>
      <c r="W138" s="136" t="s">
        <v>390</v>
      </c>
      <c r="X138" s="136" t="s">
        <v>390</v>
      </c>
      <c r="Y138" s="136" t="s">
        <v>390</v>
      </c>
      <c r="Z138" s="136" t="s">
        <v>390</v>
      </c>
      <c r="AA138" s="136" t="s">
        <v>390</v>
      </c>
      <c r="AB138" s="136" t="s">
        <v>390</v>
      </c>
      <c r="AC138" s="136" t="s">
        <v>390</v>
      </c>
      <c r="AD138" s="136" t="s">
        <v>390</v>
      </c>
      <c r="AE138" s="137"/>
      <c r="AF138" s="138" t="s">
        <v>390</v>
      </c>
      <c r="AG138" s="138" t="s">
        <v>390</v>
      </c>
      <c r="AH138" s="138" t="s">
        <v>390</v>
      </c>
      <c r="AI138" s="138" t="s">
        <v>390</v>
      </c>
      <c r="AJ138" s="138" t="s">
        <v>390</v>
      </c>
      <c r="AK138" s="138" t="s">
        <v>390</v>
      </c>
      <c r="AL138" s="147" t="s">
        <v>390</v>
      </c>
    </row>
    <row r="139" spans="1:38" s="2" customFormat="1" ht="26.25" customHeight="1" thickBot="1" x14ac:dyDescent="0.25">
      <c r="A139" s="67" t="s">
        <v>260</v>
      </c>
      <c r="B139" s="67" t="s">
        <v>290</v>
      </c>
      <c r="C139" s="69" t="s">
        <v>347</v>
      </c>
      <c r="D139" s="66"/>
      <c r="E139" s="136" t="s">
        <v>393</v>
      </c>
      <c r="F139" s="136" t="s">
        <v>393</v>
      </c>
      <c r="G139" s="136" t="s">
        <v>393</v>
      </c>
      <c r="H139" s="136" t="s">
        <v>385</v>
      </c>
      <c r="I139" s="136">
        <v>0.19740301000000002</v>
      </c>
      <c r="J139" s="136">
        <v>0.19740301000000002</v>
      </c>
      <c r="K139" s="136">
        <v>0.19740301000000002</v>
      </c>
      <c r="L139" s="136" t="s">
        <v>393</v>
      </c>
      <c r="M139" s="136" t="s">
        <v>393</v>
      </c>
      <c r="N139" s="136">
        <v>5.7181000000000007E-4</v>
      </c>
      <c r="O139" s="136">
        <v>1.1548100000000003E-3</v>
      </c>
      <c r="P139" s="136">
        <v>1.1548100000000003E-3</v>
      </c>
      <c r="Q139" s="136">
        <v>1.83113E-3</v>
      </c>
      <c r="R139" s="136">
        <v>1.7489999999999999E-3</v>
      </c>
      <c r="S139" s="136">
        <v>4.0615500000000006E-3</v>
      </c>
      <c r="T139" s="136" t="s">
        <v>393</v>
      </c>
      <c r="U139" s="136" t="s">
        <v>393</v>
      </c>
      <c r="V139" s="136" t="s">
        <v>393</v>
      </c>
      <c r="W139" s="136">
        <v>1.9994219999999998</v>
      </c>
      <c r="X139" s="136" t="s">
        <v>393</v>
      </c>
      <c r="Y139" s="136" t="s">
        <v>393</v>
      </c>
      <c r="Z139" s="136" t="s">
        <v>393</v>
      </c>
      <c r="AA139" s="136" t="s">
        <v>393</v>
      </c>
      <c r="AB139" s="136" t="s">
        <v>393</v>
      </c>
      <c r="AC139" s="136" t="s">
        <v>393</v>
      </c>
      <c r="AD139" s="136" t="s">
        <v>393</v>
      </c>
      <c r="AE139" s="137"/>
      <c r="AF139" s="138" t="s">
        <v>385</v>
      </c>
      <c r="AG139" s="138" t="s">
        <v>385</v>
      </c>
      <c r="AH139" s="138" t="s">
        <v>385</v>
      </c>
      <c r="AI139" s="138" t="s">
        <v>385</v>
      </c>
      <c r="AJ139" s="138" t="s">
        <v>385</v>
      </c>
      <c r="AK139" s="138">
        <v>2840</v>
      </c>
      <c r="AL139" s="147" t="s">
        <v>444</v>
      </c>
    </row>
    <row r="140" spans="1:38" s="2" customFormat="1" ht="26.25" customHeight="1" thickBot="1" x14ac:dyDescent="0.25">
      <c r="A140" s="63" t="s">
        <v>292</v>
      </c>
      <c r="B140" s="67" t="s">
        <v>293</v>
      </c>
      <c r="C140" s="64" t="s">
        <v>348</v>
      </c>
      <c r="D140" s="65"/>
      <c r="E140" s="136" t="s">
        <v>390</v>
      </c>
      <c r="F140" s="136" t="s">
        <v>390</v>
      </c>
      <c r="G140" s="136" t="s">
        <v>390</v>
      </c>
      <c r="H140" s="136" t="s">
        <v>390</v>
      </c>
      <c r="I140" s="136" t="s">
        <v>390</v>
      </c>
      <c r="J140" s="136" t="s">
        <v>390</v>
      </c>
      <c r="K140" s="136" t="s">
        <v>390</v>
      </c>
      <c r="L140" s="136" t="s">
        <v>390</v>
      </c>
      <c r="M140" s="136" t="s">
        <v>390</v>
      </c>
      <c r="N140" s="136" t="s">
        <v>390</v>
      </c>
      <c r="O140" s="136" t="s">
        <v>390</v>
      </c>
      <c r="P140" s="136" t="s">
        <v>390</v>
      </c>
      <c r="Q140" s="136" t="s">
        <v>390</v>
      </c>
      <c r="R140" s="136" t="s">
        <v>390</v>
      </c>
      <c r="S140" s="136" t="s">
        <v>390</v>
      </c>
      <c r="T140" s="136" t="s">
        <v>390</v>
      </c>
      <c r="U140" s="136" t="s">
        <v>390</v>
      </c>
      <c r="V140" s="136" t="s">
        <v>390</v>
      </c>
      <c r="W140" s="136" t="s">
        <v>390</v>
      </c>
      <c r="X140" s="136" t="s">
        <v>390</v>
      </c>
      <c r="Y140" s="136" t="s">
        <v>390</v>
      </c>
      <c r="Z140" s="136" t="s">
        <v>390</v>
      </c>
      <c r="AA140" s="136" t="s">
        <v>390</v>
      </c>
      <c r="AB140" s="136" t="s">
        <v>390</v>
      </c>
      <c r="AC140" s="136" t="s">
        <v>390</v>
      </c>
      <c r="AD140" s="136" t="s">
        <v>390</v>
      </c>
      <c r="AE140" s="137"/>
      <c r="AF140" s="138" t="s">
        <v>390</v>
      </c>
      <c r="AG140" s="138" t="s">
        <v>390</v>
      </c>
      <c r="AH140" s="138" t="s">
        <v>390</v>
      </c>
      <c r="AI140" s="138" t="s">
        <v>390</v>
      </c>
      <c r="AJ140" s="138" t="s">
        <v>390</v>
      </c>
      <c r="AK140" s="138" t="s">
        <v>390</v>
      </c>
      <c r="AL140" s="147" t="s">
        <v>390</v>
      </c>
    </row>
    <row r="141" spans="1:38" s="8" customFormat="1" ht="37.5" customHeight="1" thickBot="1" x14ac:dyDescent="0.25">
      <c r="A141" s="82"/>
      <c r="B141" s="83" t="s">
        <v>294</v>
      </c>
      <c r="C141" s="84" t="s">
        <v>358</v>
      </c>
      <c r="D141" s="82" t="s">
        <v>136</v>
      </c>
      <c r="E141" s="19">
        <f>SUM(E14:E140)</f>
        <v>78.516586318299801</v>
      </c>
      <c r="F141" s="19">
        <f t="shared" ref="F141:AJ141" si="0">SUM(F14:F140)</f>
        <v>122.08214390308284</v>
      </c>
      <c r="G141" s="19">
        <f t="shared" si="0"/>
        <v>67.036639277333393</v>
      </c>
      <c r="H141" s="19">
        <f t="shared" si="0"/>
        <v>27.990083800871883</v>
      </c>
      <c r="I141" s="19">
        <f t="shared" si="0"/>
        <v>24.115056879152345</v>
      </c>
      <c r="J141" s="19">
        <f t="shared" si="0"/>
        <v>29.82469463230176</v>
      </c>
      <c r="K141" s="19">
        <f t="shared" si="0"/>
        <v>38.990691335462316</v>
      </c>
      <c r="L141" s="19">
        <f t="shared" si="0"/>
        <v>3.161897926616867</v>
      </c>
      <c r="M141" s="19">
        <f t="shared" si="0"/>
        <v>423.3144938273042</v>
      </c>
      <c r="N141" s="19">
        <f t="shared" si="0"/>
        <v>10.487157253154898</v>
      </c>
      <c r="O141" s="19">
        <f t="shared" si="0"/>
        <v>1.1590951344193532</v>
      </c>
      <c r="P141" s="19">
        <f t="shared" si="0"/>
        <v>0.84883602954760651</v>
      </c>
      <c r="Q141" s="19">
        <f t="shared" si="0"/>
        <v>1.3766777774894092</v>
      </c>
      <c r="R141" s="19">
        <f t="shared" si="0"/>
        <v>4.5393576142930154</v>
      </c>
      <c r="S141" s="19">
        <f t="shared" si="0"/>
        <v>9.6518121896656393</v>
      </c>
      <c r="T141" s="19">
        <f t="shared" si="0"/>
        <v>1.9002463056374261</v>
      </c>
      <c r="U141" s="19">
        <f t="shared" si="0"/>
        <v>2.352901241174802</v>
      </c>
      <c r="V141" s="19">
        <f t="shared" si="0"/>
        <v>37.734489720363214</v>
      </c>
      <c r="W141" s="19">
        <f t="shared" si="0"/>
        <v>61.960492429941354</v>
      </c>
      <c r="X141" s="19">
        <f t="shared" si="0"/>
        <v>6.6762658590801029</v>
      </c>
      <c r="Y141" s="19">
        <f t="shared" si="0"/>
        <v>5.7348084678538305</v>
      </c>
      <c r="Z141" s="19">
        <f t="shared" si="0"/>
        <v>2.8797768987417287</v>
      </c>
      <c r="AA141" s="19">
        <f t="shared" si="0"/>
        <v>3.4402502708167129</v>
      </c>
      <c r="AB141" s="19">
        <f t="shared" si="0"/>
        <v>33.202385878494297</v>
      </c>
      <c r="AC141" s="19">
        <f t="shared" si="0"/>
        <v>3.347509597438751</v>
      </c>
      <c r="AD141" s="19">
        <f t="shared" si="0"/>
        <v>18.412772921050877</v>
      </c>
      <c r="AE141" s="55"/>
      <c r="AF141" s="19">
        <f t="shared" si="0"/>
        <v>127847.99119096354</v>
      </c>
      <c r="AG141" s="19">
        <f t="shared" si="0"/>
        <v>167789.28695735036</v>
      </c>
      <c r="AH141" s="19">
        <f t="shared" si="0"/>
        <v>173875.19646006072</v>
      </c>
      <c r="AI141" s="19">
        <f t="shared" si="0"/>
        <v>72070.631743739184</v>
      </c>
      <c r="AJ141" s="19">
        <f t="shared" si="0"/>
        <v>5166.6453109000004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v>85.98837405285073</v>
      </c>
      <c r="F149" s="11">
        <v>139.41276547687011</v>
      </c>
      <c r="G149" s="11">
        <v>67.72811404494368</v>
      </c>
      <c r="H149" s="11">
        <v>32.058583540719241</v>
      </c>
      <c r="I149" s="11">
        <v>24.511269891878719</v>
      </c>
      <c r="J149" s="11">
        <v>29.173562697946231</v>
      </c>
      <c r="K149" s="11">
        <v>37.425945683934927</v>
      </c>
      <c r="L149" s="11">
        <v>3.5310422449819217</v>
      </c>
      <c r="M149" s="11">
        <v>452.62132070246474</v>
      </c>
      <c r="N149" s="11">
        <v>29.854295111708936</v>
      </c>
      <c r="O149" s="11">
        <v>1.7440653455285795</v>
      </c>
      <c r="P149" s="11">
        <v>1.3432744658011633</v>
      </c>
      <c r="Q149" s="11">
        <v>3.0789416484080916</v>
      </c>
      <c r="R149" s="11">
        <v>25.433917732816525</v>
      </c>
      <c r="S149" s="11">
        <v>9.9506476525951264</v>
      </c>
      <c r="T149" s="11">
        <v>3.3034591941018019</v>
      </c>
      <c r="U149" s="11">
        <v>2.3348925041122581</v>
      </c>
      <c r="V149" s="11">
        <v>56.584044628642786</v>
      </c>
      <c r="W149" s="11">
        <v>52.872650781167955</v>
      </c>
      <c r="X149" s="11">
        <v>8.8070323307377851</v>
      </c>
      <c r="Y149" s="11">
        <v>7.8125305519390276</v>
      </c>
      <c r="Z149" s="11">
        <v>4.5806382225887621</v>
      </c>
      <c r="AA149" s="11">
        <v>3.8201887073847764</v>
      </c>
      <c r="AB149" s="11">
        <v>27.288155763130202</v>
      </c>
      <c r="AC149" s="11">
        <v>3.1085512369509911</v>
      </c>
      <c r="AD149" s="11">
        <v>17.157579177755053</v>
      </c>
      <c r="AE149" s="57"/>
      <c r="AF149" s="11">
        <v>127816.70318818996</v>
      </c>
      <c r="AG149" s="11">
        <v>168150.19448605287</v>
      </c>
      <c r="AH149" s="11">
        <v>168979.4644619691</v>
      </c>
      <c r="AI149" s="11">
        <v>72154.839779811315</v>
      </c>
      <c r="AJ149" s="11">
        <v>5235.0816230999999</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 t="shared" ref="E152:AD152" si="1">SUM(E$141, E$151, IF(AND(ISNUMBER(SEARCH($B$4,"AT|BE|CH|GB|IE|LT|LU|NL")),SUM(E$141:E$143)&gt;0),SUM(E$141:E$143)-SUM(E$27:E$33),0))</f>
        <v>78.516586318299801</v>
      </c>
      <c r="F152" s="13">
        <f t="shared" si="1"/>
        <v>122.08214390308284</v>
      </c>
      <c r="G152" s="13">
        <f t="shared" si="1"/>
        <v>67.036639277333393</v>
      </c>
      <c r="H152" s="13">
        <f t="shared" si="1"/>
        <v>27.990083800871883</v>
      </c>
      <c r="I152" s="13">
        <f t="shared" si="1"/>
        <v>24.115056879152345</v>
      </c>
      <c r="J152" s="13">
        <f t="shared" si="1"/>
        <v>29.82469463230176</v>
      </c>
      <c r="K152" s="13">
        <f t="shared" si="1"/>
        <v>38.990691335462316</v>
      </c>
      <c r="L152" s="13">
        <f t="shared" si="1"/>
        <v>3.161897926616867</v>
      </c>
      <c r="M152" s="13">
        <f t="shared" si="1"/>
        <v>423.3144938273042</v>
      </c>
      <c r="N152" s="13">
        <f t="shared" si="1"/>
        <v>10.487157253154898</v>
      </c>
      <c r="O152" s="13">
        <f t="shared" si="1"/>
        <v>1.1590951344193532</v>
      </c>
      <c r="P152" s="13">
        <f t="shared" si="1"/>
        <v>0.84883602954760651</v>
      </c>
      <c r="Q152" s="13">
        <f t="shared" si="1"/>
        <v>1.3766777774894092</v>
      </c>
      <c r="R152" s="13">
        <f t="shared" si="1"/>
        <v>4.5393576142930154</v>
      </c>
      <c r="S152" s="13">
        <f t="shared" si="1"/>
        <v>9.6518121896656393</v>
      </c>
      <c r="T152" s="13">
        <f t="shared" si="1"/>
        <v>1.9002463056374261</v>
      </c>
      <c r="U152" s="13">
        <f t="shared" si="1"/>
        <v>2.352901241174802</v>
      </c>
      <c r="V152" s="13">
        <f t="shared" si="1"/>
        <v>37.734489720363214</v>
      </c>
      <c r="W152" s="13">
        <f t="shared" si="1"/>
        <v>61.960492429941354</v>
      </c>
      <c r="X152" s="13">
        <f t="shared" si="1"/>
        <v>6.6762658590801029</v>
      </c>
      <c r="Y152" s="13">
        <f t="shared" si="1"/>
        <v>5.7348084678538305</v>
      </c>
      <c r="Z152" s="13">
        <f t="shared" si="1"/>
        <v>2.8797768987417287</v>
      </c>
      <c r="AA152" s="13">
        <f t="shared" si="1"/>
        <v>3.4402502708167129</v>
      </c>
      <c r="AB152" s="13">
        <f t="shared" si="1"/>
        <v>33.202385878494297</v>
      </c>
      <c r="AC152" s="13">
        <f t="shared" si="1"/>
        <v>3.347509597438751</v>
      </c>
      <c r="AD152" s="13">
        <f t="shared" si="1"/>
        <v>18.412772921050877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IF(AND(ISNUMBER(SEARCH($B$4,"AT|BE|CH|GB|IE|LT|LU|NL")),SUM(E$141:E$143)&gt;0),SUM(E$141:E$143)-SUM(E$27:E$33),0))</f>
        <v>78.516586318299801</v>
      </c>
      <c r="F154" s="13">
        <f>SUM(F$141, F$153, -1 * IF(OR($B$6=2005,$B$6&gt;=2020),SUM(F$99:F$122),0), IF(AND(ISNUMBER(SEARCH($B$4,"AT|BE|CH|GB|IE|LT|LU|NL")),SUM(F$141:F$143)&gt;0),SUM(F$141:F$143)-SUM(F$27:F$33),0))</f>
        <v>122.08214390308284</v>
      </c>
      <c r="G154" s="13">
        <f t="shared" ref="G154:AD154" si="2">SUM(G$141, G$153, IF(AND(ISNUMBER(SEARCH($B$4,"AT|BE|CH|GB|IE|LT|LU|NL")),SUM(G$141:G$143)&gt;0),SUM(G$141:G$143)-SUM(G$27:G$33),0))</f>
        <v>67.036639277333393</v>
      </c>
      <c r="H154" s="13">
        <f t="shared" si="2"/>
        <v>27.990083800871883</v>
      </c>
      <c r="I154" s="13">
        <f t="shared" si="2"/>
        <v>24.115056879152345</v>
      </c>
      <c r="J154" s="13">
        <f t="shared" si="2"/>
        <v>29.82469463230176</v>
      </c>
      <c r="K154" s="13">
        <f t="shared" si="2"/>
        <v>38.990691335462316</v>
      </c>
      <c r="L154" s="13">
        <f t="shared" si="2"/>
        <v>3.161897926616867</v>
      </c>
      <c r="M154" s="13">
        <f t="shared" si="2"/>
        <v>423.3144938273042</v>
      </c>
      <c r="N154" s="13">
        <f t="shared" si="2"/>
        <v>10.487157253154898</v>
      </c>
      <c r="O154" s="13">
        <f t="shared" si="2"/>
        <v>1.1590951344193532</v>
      </c>
      <c r="P154" s="13">
        <f t="shared" si="2"/>
        <v>0.84883602954760651</v>
      </c>
      <c r="Q154" s="13">
        <f t="shared" si="2"/>
        <v>1.3766777774894092</v>
      </c>
      <c r="R154" s="13">
        <f t="shared" si="2"/>
        <v>4.5393576142930154</v>
      </c>
      <c r="S154" s="13">
        <f t="shared" si="2"/>
        <v>9.6518121896656393</v>
      </c>
      <c r="T154" s="13">
        <f t="shared" si="2"/>
        <v>1.9002463056374261</v>
      </c>
      <c r="U154" s="13">
        <f t="shared" si="2"/>
        <v>2.352901241174802</v>
      </c>
      <c r="V154" s="13">
        <f t="shared" si="2"/>
        <v>37.734489720363214</v>
      </c>
      <c r="W154" s="13">
        <f t="shared" si="2"/>
        <v>61.960492429941354</v>
      </c>
      <c r="X154" s="13">
        <f t="shared" si="2"/>
        <v>6.6762658590801029</v>
      </c>
      <c r="Y154" s="13">
        <f t="shared" si="2"/>
        <v>5.7348084678538305</v>
      </c>
      <c r="Z154" s="13">
        <f t="shared" si="2"/>
        <v>2.8797768987417287</v>
      </c>
      <c r="AA154" s="13">
        <f t="shared" si="2"/>
        <v>3.4402502708167129</v>
      </c>
      <c r="AB154" s="13">
        <f t="shared" si="2"/>
        <v>33.202385878494297</v>
      </c>
      <c r="AC154" s="13">
        <f t="shared" si="2"/>
        <v>3.347509597438751</v>
      </c>
      <c r="AD154" s="13">
        <f t="shared" si="2"/>
        <v>18.412772921050877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393</v>
      </c>
      <c r="I157" s="22">
        <v>9.2479814296385163E-3</v>
      </c>
      <c r="J157" s="22">
        <v>9.2479814296385163E-3</v>
      </c>
      <c r="K157" s="22">
        <v>9.2479814296385163E-3</v>
      </c>
      <c r="L157" s="22">
        <v>4.4390310862264847E-3</v>
      </c>
      <c r="M157" s="22">
        <v>0.16708851426009966</v>
      </c>
      <c r="N157" s="22" t="s">
        <v>393</v>
      </c>
      <c r="O157" s="22" t="s">
        <v>393</v>
      </c>
      <c r="P157" s="22" t="s">
        <v>393</v>
      </c>
      <c r="Q157" s="22" t="s">
        <v>393</v>
      </c>
      <c r="R157" s="22" t="s">
        <v>393</v>
      </c>
      <c r="S157" s="22" t="s">
        <v>393</v>
      </c>
      <c r="T157" s="22" t="s">
        <v>393</v>
      </c>
      <c r="U157" s="22" t="s">
        <v>393</v>
      </c>
      <c r="V157" s="22" t="s">
        <v>393</v>
      </c>
      <c r="W157" s="22" t="s">
        <v>393</v>
      </c>
      <c r="X157" s="22" t="s">
        <v>393</v>
      </c>
      <c r="Y157" s="22" t="s">
        <v>393</v>
      </c>
      <c r="Z157" s="22" t="s">
        <v>393</v>
      </c>
      <c r="AA157" s="22" t="s">
        <v>393</v>
      </c>
      <c r="AB157" s="22" t="s">
        <v>393</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393</v>
      </c>
      <c r="I158" s="22">
        <v>9.0705268923293102E-4</v>
      </c>
      <c r="J158" s="22">
        <v>9.0705268923293102E-4</v>
      </c>
      <c r="K158" s="22">
        <v>9.0705268923293102E-4</v>
      </c>
      <c r="L158" s="22">
        <v>4.3538529083180687E-4</v>
      </c>
      <c r="M158" s="22">
        <v>5.6010865973989001E-2</v>
      </c>
      <c r="N158" s="22" t="s">
        <v>393</v>
      </c>
      <c r="O158" s="22" t="s">
        <v>393</v>
      </c>
      <c r="P158" s="22" t="s">
        <v>393</v>
      </c>
      <c r="Q158" s="22" t="s">
        <v>393</v>
      </c>
      <c r="R158" s="22" t="s">
        <v>393</v>
      </c>
      <c r="S158" s="22" t="s">
        <v>393</v>
      </c>
      <c r="T158" s="22" t="s">
        <v>393</v>
      </c>
      <c r="U158" s="22" t="s">
        <v>393</v>
      </c>
      <c r="V158" s="22" t="s">
        <v>393</v>
      </c>
      <c r="W158" s="22" t="s">
        <v>393</v>
      </c>
      <c r="X158" s="22" t="s">
        <v>393</v>
      </c>
      <c r="Y158" s="22" t="s">
        <v>393</v>
      </c>
      <c r="Z158" s="22" t="s">
        <v>393</v>
      </c>
      <c r="AA158" s="22" t="s">
        <v>393</v>
      </c>
      <c r="AB158" s="22" t="s">
        <v>393</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390</v>
      </c>
      <c r="F159" s="22" t="s">
        <v>390</v>
      </c>
      <c r="G159" s="22" t="s">
        <v>390</v>
      </c>
      <c r="H159" s="22" t="s">
        <v>390</v>
      </c>
      <c r="I159" s="22" t="s">
        <v>390</v>
      </c>
      <c r="J159" s="22" t="s">
        <v>390</v>
      </c>
      <c r="K159" s="22" t="s">
        <v>390</v>
      </c>
      <c r="L159" s="22" t="s">
        <v>390</v>
      </c>
      <c r="M159" s="22" t="s">
        <v>390</v>
      </c>
      <c r="N159" s="22" t="s">
        <v>390</v>
      </c>
      <c r="O159" s="22" t="s">
        <v>390</v>
      </c>
      <c r="P159" s="22" t="s">
        <v>390</v>
      </c>
      <c r="Q159" s="22" t="s">
        <v>390</v>
      </c>
      <c r="R159" s="22" t="s">
        <v>390</v>
      </c>
      <c r="S159" s="22" t="s">
        <v>390</v>
      </c>
      <c r="T159" s="22" t="s">
        <v>390</v>
      </c>
      <c r="U159" s="22" t="s">
        <v>390</v>
      </c>
      <c r="V159" s="22" t="s">
        <v>390</v>
      </c>
      <c r="W159" s="22" t="s">
        <v>390</v>
      </c>
      <c r="X159" s="22" t="s">
        <v>390</v>
      </c>
      <c r="Y159" s="22" t="s">
        <v>390</v>
      </c>
      <c r="Z159" s="22" t="s">
        <v>390</v>
      </c>
      <c r="AA159" s="22" t="s">
        <v>390</v>
      </c>
      <c r="AB159" s="22" t="s">
        <v>390</v>
      </c>
      <c r="AC159" s="22" t="s">
        <v>390</v>
      </c>
      <c r="AD159" s="22" t="s">
        <v>390</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390</v>
      </c>
      <c r="F161" s="22" t="s">
        <v>390</v>
      </c>
      <c r="G161" s="22" t="s">
        <v>390</v>
      </c>
      <c r="H161" s="22" t="s">
        <v>390</v>
      </c>
      <c r="I161" s="22" t="s">
        <v>390</v>
      </c>
      <c r="J161" s="22" t="s">
        <v>390</v>
      </c>
      <c r="K161" s="22" t="s">
        <v>390</v>
      </c>
      <c r="L161" s="22" t="s">
        <v>390</v>
      </c>
      <c r="M161" s="22" t="s">
        <v>390</v>
      </c>
      <c r="N161" s="22" t="s">
        <v>390</v>
      </c>
      <c r="O161" s="22" t="s">
        <v>390</v>
      </c>
      <c r="P161" s="22" t="s">
        <v>390</v>
      </c>
      <c r="Q161" s="22" t="s">
        <v>390</v>
      </c>
      <c r="R161" s="22" t="s">
        <v>390</v>
      </c>
      <c r="S161" s="22" t="s">
        <v>390</v>
      </c>
      <c r="T161" s="22" t="s">
        <v>390</v>
      </c>
      <c r="U161" s="22" t="s">
        <v>390</v>
      </c>
      <c r="V161" s="22" t="s">
        <v>390</v>
      </c>
      <c r="W161" s="22" t="s">
        <v>390</v>
      </c>
      <c r="X161" s="22" t="s">
        <v>390</v>
      </c>
      <c r="Y161" s="22" t="s">
        <v>390</v>
      </c>
      <c r="Z161" s="22" t="s">
        <v>390</v>
      </c>
      <c r="AA161" s="22" t="s">
        <v>390</v>
      </c>
      <c r="AB161" s="22" t="s">
        <v>390</v>
      </c>
      <c r="AC161" s="22" t="s">
        <v>390</v>
      </c>
      <c r="AD161" s="22" t="s">
        <v>390</v>
      </c>
      <c r="AE161" s="58"/>
      <c r="AF161" s="22" t="s">
        <v>385</v>
      </c>
      <c r="AG161" s="22" t="s">
        <v>385</v>
      </c>
      <c r="AH161" s="22" t="s">
        <v>385</v>
      </c>
      <c r="AI161" s="22" t="s">
        <v>385</v>
      </c>
      <c r="AJ161" s="22" t="s">
        <v>385</v>
      </c>
      <c r="AK161" s="22" t="s">
        <v>385</v>
      </c>
      <c r="AL161" s="142" t="s">
        <v>436</v>
      </c>
    </row>
    <row r="162" spans="1:38" s="2" customFormat="1" ht="26.25" customHeight="1" thickBot="1" x14ac:dyDescent="0.25">
      <c r="A162" s="54" t="s">
        <v>310</v>
      </c>
      <c r="B162" s="54" t="s">
        <v>311</v>
      </c>
      <c r="C162" s="105" t="s">
        <v>312</v>
      </c>
      <c r="D162" s="106"/>
      <c r="E162" s="23" t="s">
        <v>390</v>
      </c>
      <c r="F162" s="23" t="s">
        <v>390</v>
      </c>
      <c r="G162" s="23" t="s">
        <v>390</v>
      </c>
      <c r="H162" s="23" t="s">
        <v>390</v>
      </c>
      <c r="I162" s="23" t="s">
        <v>390</v>
      </c>
      <c r="J162" s="23" t="s">
        <v>390</v>
      </c>
      <c r="K162" s="23" t="s">
        <v>390</v>
      </c>
      <c r="L162" s="23" t="s">
        <v>390</v>
      </c>
      <c r="M162" s="23" t="s">
        <v>390</v>
      </c>
      <c r="N162" s="23" t="s">
        <v>390</v>
      </c>
      <c r="O162" s="23" t="s">
        <v>390</v>
      </c>
      <c r="P162" s="23" t="s">
        <v>390</v>
      </c>
      <c r="Q162" s="23" t="s">
        <v>390</v>
      </c>
      <c r="R162" s="23" t="s">
        <v>390</v>
      </c>
      <c r="S162" s="23" t="s">
        <v>390</v>
      </c>
      <c r="T162" s="23" t="s">
        <v>390</v>
      </c>
      <c r="U162" s="23" t="s">
        <v>390</v>
      </c>
      <c r="V162" s="23" t="s">
        <v>390</v>
      </c>
      <c r="W162" s="23" t="s">
        <v>390</v>
      </c>
      <c r="X162" s="23" t="s">
        <v>390</v>
      </c>
      <c r="Y162" s="23" t="s">
        <v>390</v>
      </c>
      <c r="Z162" s="23" t="s">
        <v>390</v>
      </c>
      <c r="AA162" s="23" t="s">
        <v>390</v>
      </c>
      <c r="AB162" s="23" t="s">
        <v>390</v>
      </c>
      <c r="AC162" s="23" t="s">
        <v>390</v>
      </c>
      <c r="AD162" s="23" t="s">
        <v>390</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0.46469500083272147</v>
      </c>
      <c r="F163" s="23">
        <v>9.5980499999999969E-2</v>
      </c>
      <c r="G163" s="23">
        <v>7.2945179999999972E-3</v>
      </c>
      <c r="H163" s="23">
        <v>8.2543229999999974E-3</v>
      </c>
      <c r="I163" s="23">
        <v>2.0739670983441045</v>
      </c>
      <c r="J163" s="23">
        <v>2.5348486757539059</v>
      </c>
      <c r="K163" s="23">
        <v>3.9174934079833093</v>
      </c>
      <c r="L163" s="23">
        <v>0.1866570388509694</v>
      </c>
      <c r="M163" s="23">
        <v>16.574121696367062</v>
      </c>
      <c r="N163" s="23" t="s">
        <v>393</v>
      </c>
      <c r="O163" s="23" t="s">
        <v>393</v>
      </c>
      <c r="P163" s="23" t="s">
        <v>393</v>
      </c>
      <c r="Q163" s="23" t="s">
        <v>393</v>
      </c>
      <c r="R163" s="23" t="s">
        <v>393</v>
      </c>
      <c r="S163" s="23" t="s">
        <v>393</v>
      </c>
      <c r="T163" s="23" t="s">
        <v>393</v>
      </c>
      <c r="U163" s="23" t="s">
        <v>393</v>
      </c>
      <c r="V163" s="23" t="s">
        <v>393</v>
      </c>
      <c r="W163" s="23">
        <v>1.1522039435245026</v>
      </c>
      <c r="X163" s="23">
        <v>6.9132236611470152E-2</v>
      </c>
      <c r="Y163" s="23">
        <v>9.2176315481960217E-2</v>
      </c>
      <c r="Z163" s="23">
        <v>3.9174934079833086E-2</v>
      </c>
      <c r="AA163" s="23">
        <v>2.6500690701063562E-2</v>
      </c>
      <c r="AB163" s="23">
        <v>0.22698417687432704</v>
      </c>
      <c r="AC163" s="23">
        <v>2.0278789406031249E-2</v>
      </c>
      <c r="AD163" s="23">
        <v>0.13826447322294033</v>
      </c>
      <c r="AE163" s="58"/>
      <c r="AF163" s="23" t="s">
        <v>390</v>
      </c>
      <c r="AG163" s="23" t="s">
        <v>390</v>
      </c>
      <c r="AH163" s="23" t="s">
        <v>390</v>
      </c>
      <c r="AI163" s="23" t="s">
        <v>390</v>
      </c>
      <c r="AJ163" s="23" t="s">
        <v>390</v>
      </c>
      <c r="AK163" s="23">
        <v>230.44078870490054</v>
      </c>
      <c r="AL163" s="141" t="s">
        <v>445</v>
      </c>
    </row>
    <row r="164" spans="1:38" s="2" customFormat="1" ht="26.25" customHeight="1" thickBot="1" x14ac:dyDescent="0.25">
      <c r="A164" s="54" t="s">
        <v>310</v>
      </c>
      <c r="B164" s="54" t="s">
        <v>315</v>
      </c>
      <c r="C164" s="105" t="s">
        <v>316</v>
      </c>
      <c r="D164" s="106"/>
      <c r="E164" s="23" t="s">
        <v>390</v>
      </c>
      <c r="F164" s="23" t="s">
        <v>390</v>
      </c>
      <c r="G164" s="23" t="s">
        <v>390</v>
      </c>
      <c r="H164" s="23" t="s">
        <v>390</v>
      </c>
      <c r="I164" s="23" t="s">
        <v>390</v>
      </c>
      <c r="J164" s="23" t="s">
        <v>390</v>
      </c>
      <c r="K164" s="23" t="s">
        <v>390</v>
      </c>
      <c r="L164" s="23" t="s">
        <v>390</v>
      </c>
      <c r="M164" s="23" t="s">
        <v>390</v>
      </c>
      <c r="N164" s="23" t="s">
        <v>390</v>
      </c>
      <c r="O164" s="23" t="s">
        <v>390</v>
      </c>
      <c r="P164" s="23" t="s">
        <v>390</v>
      </c>
      <c r="Q164" s="23" t="s">
        <v>390</v>
      </c>
      <c r="R164" s="23" t="s">
        <v>390</v>
      </c>
      <c r="S164" s="23" t="s">
        <v>390</v>
      </c>
      <c r="T164" s="23" t="s">
        <v>390</v>
      </c>
      <c r="U164" s="23" t="s">
        <v>390</v>
      </c>
      <c r="V164" s="23" t="s">
        <v>390</v>
      </c>
      <c r="W164" s="23" t="s">
        <v>390</v>
      </c>
      <c r="X164" s="23" t="s">
        <v>390</v>
      </c>
      <c r="Y164" s="23" t="s">
        <v>390</v>
      </c>
      <c r="Z164" s="23" t="s">
        <v>390</v>
      </c>
      <c r="AA164" s="23" t="s">
        <v>390</v>
      </c>
      <c r="AB164" s="23" t="s">
        <v>390</v>
      </c>
      <c r="AC164" s="23" t="s">
        <v>390</v>
      </c>
      <c r="AD164" s="23" t="s">
        <v>390</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9" t="s">
        <v>341</v>
      </c>
      <c r="B166" s="159"/>
      <c r="C166" s="159"/>
      <c r="D166" s="159"/>
      <c r="E166" s="159"/>
      <c r="F166" s="159"/>
      <c r="G166" s="159"/>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9" t="s">
        <v>386</v>
      </c>
      <c r="B167" s="159"/>
      <c r="C167" s="159"/>
      <c r="D167" s="159"/>
      <c r="E167" s="159"/>
      <c r="F167" s="159"/>
      <c r="G167" s="159"/>
      <c r="H167" s="126"/>
      <c r="I167" s="127"/>
      <c r="J167"/>
      <c r="K167"/>
      <c r="L167"/>
      <c r="M167" s="127"/>
      <c r="N167" s="127"/>
      <c r="O167" s="127"/>
      <c r="P167" s="127"/>
      <c r="Q167" s="127"/>
      <c r="R167" s="127"/>
      <c r="S167" s="127"/>
      <c r="T167" s="127"/>
      <c r="U167" s="127"/>
      <c r="AE167" s="135"/>
    </row>
    <row r="168" spans="1:38" s="134" customFormat="1" ht="26.25" customHeight="1" x14ac:dyDescent="0.25">
      <c r="A168" s="159" t="s">
        <v>387</v>
      </c>
      <c r="B168" s="159"/>
      <c r="C168" s="159"/>
      <c r="D168" s="159"/>
      <c r="E168" s="159"/>
      <c r="F168" s="159"/>
      <c r="G168" s="159"/>
      <c r="H168" s="126"/>
      <c r="I168" s="127"/>
      <c r="J168"/>
      <c r="K168"/>
      <c r="L168"/>
      <c r="M168" s="127"/>
      <c r="N168" s="127"/>
      <c r="O168" s="127"/>
      <c r="P168" s="127"/>
      <c r="Q168" s="127"/>
      <c r="R168" s="127"/>
      <c r="S168" s="127"/>
      <c r="T168" s="127"/>
      <c r="U168" s="127"/>
      <c r="AE168" s="135"/>
    </row>
    <row r="169" spans="1:38" s="132" customFormat="1" ht="26.25" customHeight="1" x14ac:dyDescent="0.25">
      <c r="A169" s="159" t="s">
        <v>343</v>
      </c>
      <c r="B169" s="159"/>
      <c r="C169" s="159"/>
      <c r="D169" s="159"/>
      <c r="E169" s="159"/>
      <c r="F169" s="159"/>
      <c r="G169" s="159"/>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9" t="s">
        <v>388</v>
      </c>
      <c r="B170" s="159"/>
      <c r="C170" s="159"/>
      <c r="D170" s="159"/>
      <c r="E170" s="159"/>
      <c r="F170" s="159"/>
      <c r="G170" s="159"/>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48 AL50:AL140">
    <cfRule type="cellIs" dxfId="353" priority="14" stopIfTrue="1" operator="equal">
      <formula>"NO"</formula>
    </cfRule>
    <cfRule type="cellIs" dxfId="352" priority="15" stopIfTrue="1" operator="equal">
      <formula>"NA"</formula>
    </cfRule>
    <cfRule type="cellIs" dxfId="351" priority="16" stopIfTrue="1" operator="equal">
      <formula>"IE"</formula>
    </cfRule>
    <cfRule type="cellIs" dxfId="350" priority="17" stopIfTrue="1" operator="equal">
      <formula>"NE"</formula>
    </cfRule>
  </conditionalFormatting>
  <conditionalFormatting sqref="AL37:AL38">
    <cfRule type="cellIs" dxfId="349" priority="10" stopIfTrue="1" operator="equal">
      <formula>"NO"</formula>
    </cfRule>
    <cfRule type="cellIs" dxfId="348" priority="11" stopIfTrue="1" operator="equal">
      <formula>"NA"</formula>
    </cfRule>
    <cfRule type="cellIs" dxfId="347" priority="12" stopIfTrue="1" operator="equal">
      <formula>"IE"</formula>
    </cfRule>
    <cfRule type="cellIs" dxfId="346" priority="13" stopIfTrue="1" operator="equal">
      <formula>"NE"</formula>
    </cfRule>
  </conditionalFormatting>
  <conditionalFormatting sqref="AL49 E14:AK140">
    <cfRule type="cellIs" dxfId="345" priority="6" stopIfTrue="1" operator="equal">
      <formula>"NO"</formula>
    </cfRule>
    <cfRule type="cellIs" dxfId="344" priority="7" stopIfTrue="1" operator="equal">
      <formula>"NA"</formula>
    </cfRule>
    <cfRule type="cellIs" dxfId="343" priority="8" stopIfTrue="1" operator="equal">
      <formula>"IE"</formula>
    </cfRule>
    <cfRule type="cellIs" dxfId="342" priority="9" stopIfTrue="1" operator="equal">
      <formula>"NE"</formula>
    </cfRule>
  </conditionalFormatting>
  <conditionalFormatting sqref="E157:AD164 E143:AD149 E14:AD141">
    <cfRule type="cellIs" dxfId="341" priority="5" operator="equal">
      <formula>0</formula>
    </cfRule>
  </conditionalFormatting>
  <conditionalFormatting sqref="AL49 AF14:AK140">
    <cfRule type="cellIs" dxfId="340" priority="4" operator="equal">
      <formula>0</formula>
    </cfRule>
  </conditionalFormatting>
  <conditionalFormatting sqref="E157:AD164 AF157:AK164 E143:AD149 AF143:AK149">
    <cfRule type="cellIs" dxfId="339" priority="3" operator="equal">
      <formula>0</formula>
    </cfRule>
  </conditionalFormatting>
  <conditionalFormatting sqref="AF49:AL49">
    <cfRule type="cellIs" dxfId="338" priority="2" operator="equal">
      <formula>0</formula>
    </cfRule>
  </conditionalFormatting>
  <conditionalFormatting sqref="AF37:AK38">
    <cfRule type="cellIs" dxfId="337" priority="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30</vt:i4>
      </vt:variant>
    </vt:vector>
  </HeadingPairs>
  <TitlesOfParts>
    <vt:vector size="30" baseType="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2021-03-15T12:35:39Z</dcterms:modified>
</cp:coreProperties>
</file>