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90" windowWidth="15180" windowHeight="9090" tabRatio="646" activeTab="3"/>
  </bookViews>
  <sheets>
    <sheet name="sumár za vod.spoloč. VV+VK" sheetId="13" r:id="rId1"/>
    <sheet name="sumár za vod.spoloč. VV" sheetId="11" r:id="rId2"/>
    <sheet name="VVS a.s., Košice" sheetId="8" r:id="rId3"/>
    <sheet name="PVS, a.s., Poprad" sheetId="7" r:id="rId4"/>
  </sheets>
  <definedNames>
    <definedName name="_xlnm.Print_Titles" localSheetId="2">'VVS a.s., Košice'!$1:$3</definedName>
    <definedName name="_xlnm.Print_Area" localSheetId="1">'sumár za vod.spoloč. VV'!$A$1:$J$9</definedName>
    <definedName name="_xlnm.Print_Area" localSheetId="0">'sumár za vod.spoloč. VV+VK'!$A$1:$L$8</definedName>
  </definedNames>
  <calcPr calcId="162913" fullCalcOnLoad="1"/>
</workbook>
</file>

<file path=xl/calcChain.xml><?xml version="1.0" encoding="utf-8"?>
<calcChain xmlns="http://schemas.openxmlformats.org/spreadsheetml/2006/main">
  <c r="L7" i="13" l="1"/>
  <c r="H29" i="7"/>
  <c r="F29" i="7"/>
  <c r="E29" i="7"/>
  <c r="D29" i="7"/>
  <c r="D9" i="8"/>
  <c r="D10" i="8"/>
  <c r="D8" i="8"/>
  <c r="D7" i="8"/>
  <c r="G11" i="8"/>
  <c r="F11" i="8"/>
  <c r="D6" i="13"/>
  <c r="D8" i="13" s="1"/>
  <c r="G8" i="13"/>
  <c r="K8" i="13"/>
  <c r="I8" i="13"/>
  <c r="H8" i="13"/>
  <c r="H11" i="8"/>
  <c r="F6" i="11"/>
  <c r="F8" i="11" s="1"/>
  <c r="E11" i="8"/>
  <c r="C6" i="13"/>
  <c r="C8" i="13"/>
  <c r="C6" i="11"/>
  <c r="C8" i="11" s="1"/>
  <c r="D6" i="11"/>
  <c r="D8" i="11"/>
  <c r="F6" i="13"/>
  <c r="F8" i="13" s="1"/>
  <c r="D11" i="8"/>
  <c r="B6" i="13" s="1"/>
  <c r="B6" i="11"/>
  <c r="B8" i="11"/>
  <c r="L6" i="13" l="1"/>
  <c r="L8" i="13" s="1"/>
  <c r="B8" i="13"/>
</calcChain>
</file>

<file path=xl/sharedStrings.xml><?xml version="1.0" encoding="utf-8"?>
<sst xmlns="http://schemas.openxmlformats.org/spreadsheetml/2006/main" count="101" uniqueCount="63">
  <si>
    <t>Vodárenská spoločnosť</t>
  </si>
  <si>
    <t>VVS, a. s., spolu</t>
  </si>
  <si>
    <t>Názov stavby</t>
  </si>
  <si>
    <t>Kraj</t>
  </si>
  <si>
    <t>Okres</t>
  </si>
  <si>
    <t>Popis a vecná náplň stavby</t>
  </si>
  <si>
    <t>(dotknuté obce)</t>
  </si>
  <si>
    <t>štátny rozpočet</t>
  </si>
  <si>
    <t>európske fondy</t>
  </si>
  <si>
    <t>Environmentálny fond</t>
  </si>
  <si>
    <t>vlastné zdroje</t>
  </si>
  <si>
    <t>Predpokladaný  zdroj finančných prostriedkov</t>
  </si>
  <si>
    <t>Predpokladaný termín          začatia / ukončenia stavby</t>
  </si>
  <si>
    <t>Predpokladané investičné náklady na realizáciu stavby</t>
  </si>
  <si>
    <t>VVS, a. s., Košice</t>
  </si>
  <si>
    <t>PVS, a. s.,  Poprad</t>
  </si>
  <si>
    <t>Vodárenské spoločnosti spolu</t>
  </si>
  <si>
    <t>celkom</t>
  </si>
  <si>
    <t>Environ-mentálny fond</t>
  </si>
  <si>
    <t>Predpokladané investičné náklady na realizáciu stavby 
spolu</t>
  </si>
  <si>
    <t>(mil. Eur)</t>
  </si>
  <si>
    <t>(mil. eur)</t>
  </si>
  <si>
    <r>
      <t xml:space="preserve">Predpokladané investičné náklady na realizáciu stavby – </t>
    </r>
    <r>
      <rPr>
        <b/>
        <sz val="12"/>
        <rFont val="Times New Roman"/>
        <family val="1"/>
        <charset val="238"/>
      </rPr>
      <t>vodovody</t>
    </r>
  </si>
  <si>
    <r>
      <t xml:space="preserve">Predpokladané investičné náklady na realizáciu stavby – </t>
    </r>
    <r>
      <rPr>
        <b/>
        <sz val="12"/>
        <rFont val="Times New Roman"/>
        <family val="1"/>
        <charset val="238"/>
      </rPr>
      <t>kanalizácie</t>
    </r>
  </si>
  <si>
    <t>(mil. EUR)</t>
  </si>
  <si>
    <t>Príloha č. 11 - Potrebné investičné náklady na realizáciu plánu rozvoja VV a VK</t>
  </si>
  <si>
    <t>Príloha č. 11 - Potrebné investičné náklady na realizáciu plánu rozvoja VV a VK - VVS, a.s. Košice</t>
  </si>
  <si>
    <t>Príloha č. 11 - Potrebné investičné náklady na realizáciu plánu rozvoja VV a VK - PVS, a.s. Poprad</t>
  </si>
  <si>
    <t xml:space="preserve">"Bukovec - intenzifikácia úpravne vody"     okres: Košice-okolie                                           kraj: Košický                                               </t>
  </si>
  <si>
    <t>2020-2023</t>
  </si>
  <si>
    <t>2020-2021</t>
  </si>
  <si>
    <t>"Košická Polianka - vodovod"                    okres: Košice-okolie                                           kraj: Košický</t>
  </si>
  <si>
    <t>2020-2022</t>
  </si>
  <si>
    <t xml:space="preserve">"Sady nad Torysou - vodovod"                        </t>
  </si>
  <si>
    <t>"Ploské - Ortáše-vodovod" a "Ploské-Ortáše-prívod vody a vodojem"                            okres: Košice-okolie                                           kraj: Košický</t>
  </si>
  <si>
    <t>Gelnica</t>
  </si>
  <si>
    <t>2019/2026</t>
  </si>
  <si>
    <t>Spišská Nová Ves</t>
  </si>
  <si>
    <t>Dobudovanie Krompašského skupinového vodovodu</t>
  </si>
  <si>
    <t xml:space="preserve">prepojenie vodovodov a nové vodné zdroje </t>
  </si>
  <si>
    <t>Košický kraj</t>
  </si>
  <si>
    <t>Krompachy, Kluknava, Richnava, Kaľava, Kolinovce, Spišské Vlachy, Bystrany</t>
  </si>
  <si>
    <t>Spišská Nová Ves, Gelnica</t>
  </si>
  <si>
    <t>Prívod vody do Rudňan</t>
  </si>
  <si>
    <t xml:space="preserve">Prívod vody zo Spišsko-popradskej VS, náhrada VZ Olšo 15 l/s, ktorý bol znehodnotený v dôsledku priemyselnej činnosti </t>
  </si>
  <si>
    <t>2020/2027</t>
  </si>
  <si>
    <t>Košiský kraj</t>
  </si>
  <si>
    <t>Rudňany , Markušovce</t>
  </si>
  <si>
    <t>Rozšírenie VZ pre Spišskú Novú Ves</t>
  </si>
  <si>
    <t>2019/2024</t>
  </si>
  <si>
    <t>Modernizácia ÚV Veľká Biela Voda</t>
  </si>
  <si>
    <t>Smižany, Levoča, Sp. Nová Ves, Odorín, Jamník, Sp. Hrušov</t>
  </si>
  <si>
    <t>Vodojem Perlová dolina 2x200 m3</t>
  </si>
  <si>
    <t>Výstavba nového vodojemu UV Perlová dolina, obnova SKV vodovodu- regulačných armatúr</t>
  </si>
  <si>
    <t>2022/2027</t>
  </si>
  <si>
    <t>Gelnický skupinový vodovod</t>
  </si>
  <si>
    <t>Gelnica, Margecany, Jaklovce, Źakarovce</t>
  </si>
  <si>
    <t>Nové vodné zdroje pre Prakovce</t>
  </si>
  <si>
    <t>Vybudovanie nových podzemných zdrojov pitnej vody v oblasti Prakoviec 15 l/s</t>
  </si>
  <si>
    <t>Prakovce, Helmanovce</t>
  </si>
  <si>
    <t xml:space="preserve">Vybudovanie nových podzemných zdrojov pitnej vody v oblasti Hrabušíc- Píla 50 l/s pre Spišský vodárenskú sústavu </t>
  </si>
  <si>
    <t>okres: Gelnica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</si>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</sst>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#,##0.0"/>
    <numFmt numFmtId="179" formatCode="0.0000"/>
    <numFmt numFmtId="180" formatCode="0.000"/>
    <numFmt numFmtId="181" formatCode="#,##0.000"/>
  </numFmts>
  <fonts count="12" x14ac:knownFonts="1">
    <font>
      <sz val="11"/>
      <name val="Arial Narrow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sz val="9"/>
      <name val="Arial CE"/>
      <charset val="238"/>
    </font>
    <font>
      <sz val="10"/>
      <name val="Arial Narrow"/>
      <family val="2"/>
      <charset val="238"/>
    </font>
    <font>
      <sz val="10"/>
      <color indexed="8"/>
      <name val="MS Sans Serif"/>
      <family val="2"/>
      <charset val="238"/>
    </font>
    <font>
      <sz val="12"/>
      <name val="Arial Narrow"/>
      <family val="2"/>
      <charset val="238"/>
    </font>
    <font>
      <b/>
      <i/>
      <sz val="11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5" fillId="0" borderId="0"/>
  </cellStyleXfs>
  <cellXfs count="10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0" fontId="4" fillId="0" borderId="0" xfId="0" applyFont="1" applyFill="1"/>
    <xf numFmtId="0" fontId="6" fillId="0" borderId="0" xfId="0" applyFont="1"/>
    <xf numFmtId="0" fontId="2" fillId="0" borderId="0" xfId="0" applyFont="1" applyAlignment="1">
      <alignment horizontal="left"/>
    </xf>
    <xf numFmtId="178" fontId="2" fillId="0" borderId="0" xfId="0" applyNumberFormat="1" applyFont="1"/>
    <xf numFmtId="0" fontId="7" fillId="0" borderId="0" xfId="0" applyFont="1" applyAlignment="1">
      <alignment vertical="center"/>
    </xf>
    <xf numFmtId="0" fontId="2" fillId="0" borderId="0" xfId="0" applyFont="1" applyFill="1"/>
    <xf numFmtId="179" fontId="4" fillId="0" borderId="0" xfId="0" applyNumberFormat="1" applyFont="1"/>
    <xf numFmtId="179" fontId="8" fillId="0" borderId="0" xfId="0" applyNumberFormat="1" applyFont="1"/>
    <xf numFmtId="0" fontId="8" fillId="0" borderId="1" xfId="0" applyFont="1" applyBorder="1" applyAlignment="1">
      <alignment horizontal="left" vertical="top" wrapText="1"/>
    </xf>
    <xf numFmtId="179" fontId="8" fillId="0" borderId="0" xfId="0" applyNumberFormat="1" applyFont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3" xfId="0" applyFont="1" applyFill="1" applyBorder="1" applyAlignment="1">
      <alignment horizontal="left" vertical="center" wrapText="1"/>
    </xf>
    <xf numFmtId="178" fontId="8" fillId="0" borderId="2" xfId="0" applyNumberFormat="1" applyFont="1" applyFill="1" applyBorder="1"/>
    <xf numFmtId="0" fontId="8" fillId="0" borderId="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/>
    </xf>
    <xf numFmtId="178" fontId="9" fillId="0" borderId="2" xfId="0" applyNumberFormat="1" applyFont="1" applyBorder="1" applyAlignment="1">
      <alignment vertical="top"/>
    </xf>
    <xf numFmtId="181" fontId="8" fillId="0" borderId="2" xfId="0" applyNumberFormat="1" applyFont="1" applyBorder="1" applyAlignment="1">
      <alignment vertical="top"/>
    </xf>
    <xf numFmtId="181" fontId="9" fillId="0" borderId="2" xfId="0" applyNumberFormat="1" applyFont="1" applyBorder="1" applyAlignment="1">
      <alignment vertical="top"/>
    </xf>
    <xf numFmtId="181" fontId="9" fillId="0" borderId="8" xfId="0" applyNumberFormat="1" applyFont="1" applyFill="1" applyBorder="1"/>
    <xf numFmtId="181" fontId="8" fillId="0" borderId="2" xfId="0" applyNumberFormat="1" applyFont="1" applyFill="1" applyBorder="1"/>
    <xf numFmtId="181" fontId="8" fillId="0" borderId="9" xfId="0" applyNumberFormat="1" applyFont="1" applyFill="1" applyBorder="1"/>
    <xf numFmtId="181" fontId="9" fillId="2" borderId="8" xfId="0" applyNumberFormat="1" applyFont="1" applyFill="1" applyBorder="1"/>
    <xf numFmtId="181" fontId="8" fillId="2" borderId="2" xfId="0" applyNumberFormat="1" applyFont="1" applyFill="1" applyBorder="1"/>
    <xf numFmtId="181" fontId="8" fillId="2" borderId="9" xfId="0" applyNumberFormat="1" applyFont="1" applyFill="1" applyBorder="1"/>
    <xf numFmtId="181" fontId="9" fillId="0" borderId="10" xfId="0" applyNumberFormat="1" applyFont="1" applyFill="1" applyBorder="1"/>
    <xf numFmtId="181" fontId="8" fillId="0" borderId="11" xfId="0" applyNumberFormat="1" applyFont="1" applyFill="1" applyBorder="1"/>
    <xf numFmtId="181" fontId="8" fillId="0" borderId="12" xfId="0" applyNumberFormat="1" applyFont="1" applyFill="1" applyBorder="1"/>
    <xf numFmtId="181" fontId="9" fillId="0" borderId="13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vertical="center"/>
    </xf>
    <xf numFmtId="0" fontId="8" fillId="0" borderId="0" xfId="2" applyFont="1" applyAlignment="1">
      <alignment vertical="top" wrapText="1"/>
    </xf>
    <xf numFmtId="0" fontId="8" fillId="0" borderId="2" xfId="2" applyFont="1" applyBorder="1" applyAlignment="1">
      <alignment horizontal="center"/>
    </xf>
    <xf numFmtId="0" fontId="9" fillId="0" borderId="2" xfId="2" applyFont="1" applyBorder="1"/>
    <xf numFmtId="0" fontId="9" fillId="0" borderId="2" xfId="2" applyFont="1" applyBorder="1" applyAlignment="1">
      <alignment vertical="top" wrapText="1"/>
    </xf>
    <xf numFmtId="0" fontId="9" fillId="0" borderId="2" xfId="2" applyFont="1" applyBorder="1" applyAlignment="1">
      <alignment horizontal="center"/>
    </xf>
    <xf numFmtId="0" fontId="8" fillId="0" borderId="0" xfId="2" applyFont="1" applyBorder="1"/>
    <xf numFmtId="0" fontId="8" fillId="0" borderId="0" xfId="2" applyFont="1" applyBorder="1" applyAlignment="1">
      <alignment vertical="top" wrapText="1"/>
    </xf>
    <xf numFmtId="0" fontId="8" fillId="0" borderId="0" xfId="2" applyFont="1" applyBorder="1" applyAlignment="1">
      <alignment horizontal="center"/>
    </xf>
    <xf numFmtId="0" fontId="8" fillId="0" borderId="2" xfId="2" applyFont="1" applyBorder="1" applyAlignment="1">
      <alignment vertical="top" wrapText="1"/>
    </xf>
    <xf numFmtId="0" fontId="8" fillId="0" borderId="0" xfId="2" applyFont="1" applyAlignment="1">
      <alignment wrapText="1"/>
    </xf>
    <xf numFmtId="0" fontId="8" fillId="0" borderId="2" xfId="2" applyFont="1" applyBorder="1" applyAlignment="1">
      <alignment wrapText="1"/>
    </xf>
    <xf numFmtId="0" fontId="8" fillId="0" borderId="2" xfId="2" applyFont="1" applyBorder="1"/>
    <xf numFmtId="180" fontId="8" fillId="0" borderId="2" xfId="2" applyNumberFormat="1" applyFont="1" applyBorder="1"/>
    <xf numFmtId="180" fontId="8" fillId="0" borderId="0" xfId="0" applyNumberFormat="1" applyFont="1"/>
    <xf numFmtId="180" fontId="8" fillId="3" borderId="2" xfId="0" applyNumberFormat="1" applyFont="1" applyFill="1" applyBorder="1" applyAlignment="1">
      <alignment horizontal="center" vertical="center" wrapText="1"/>
    </xf>
    <xf numFmtId="180" fontId="9" fillId="0" borderId="2" xfId="2" applyNumberFormat="1" applyFont="1" applyBorder="1"/>
    <xf numFmtId="180" fontId="8" fillId="0" borderId="0" xfId="2" applyNumberFormat="1" applyFont="1" applyBorder="1"/>
    <xf numFmtId="0" fontId="10" fillId="0" borderId="2" xfId="2" applyFont="1" applyBorder="1"/>
    <xf numFmtId="0" fontId="10" fillId="0" borderId="2" xfId="2" applyFont="1" applyBorder="1" applyAlignment="1">
      <alignment vertical="top" wrapText="1"/>
    </xf>
    <xf numFmtId="0" fontId="10" fillId="0" borderId="2" xfId="2" applyFont="1" applyBorder="1" applyAlignment="1">
      <alignment horizontal="center"/>
    </xf>
    <xf numFmtId="180" fontId="10" fillId="0" borderId="2" xfId="2" applyNumberFormat="1" applyFont="1" applyBorder="1"/>
    <xf numFmtId="181" fontId="9" fillId="0" borderId="16" xfId="0" applyNumberFormat="1" applyFont="1" applyBorder="1"/>
    <xf numFmtId="181" fontId="9" fillId="0" borderId="17" xfId="0" applyNumberFormat="1" applyFont="1" applyBorder="1"/>
    <xf numFmtId="181" fontId="9" fillId="0" borderId="18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 vertical="center"/>
    </xf>
    <xf numFmtId="181" fontId="9" fillId="0" borderId="31" xfId="0" applyNumberFormat="1" applyFont="1" applyBorder="1"/>
    <xf numFmtId="181" fontId="9" fillId="0" borderId="32" xfId="0" applyNumberFormat="1" applyFont="1" applyBorder="1"/>
    <xf numFmtId="0" fontId="10" fillId="0" borderId="0" xfId="0" applyFont="1" applyAlignment="1">
      <alignment horizontal="center"/>
    </xf>
    <xf numFmtId="0" fontId="0" fillId="0" borderId="0" xfId="0"/>
    <xf numFmtId="0" fontId="9" fillId="3" borderId="20" xfId="0" applyFont="1" applyFill="1" applyBorder="1" applyAlignment="1">
      <alignment vertical="center" textRotation="90" wrapText="1"/>
    </xf>
    <xf numFmtId="0" fontId="9" fillId="3" borderId="21" xfId="0" applyFont="1" applyFill="1" applyBorder="1" applyAlignment="1">
      <alignment vertical="center" textRotation="90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49" fontId="8" fillId="3" borderId="28" xfId="0" applyNumberFormat="1" applyFont="1" applyFill="1" applyBorder="1" applyAlignment="1">
      <alignment horizontal="center" vertical="center" wrapText="1"/>
    </xf>
    <xf numFmtId="49" fontId="8" fillId="3" borderId="29" xfId="0" applyNumberFormat="1" applyFont="1" applyFill="1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80" fontId="8" fillId="3" borderId="2" xfId="0" applyNumberFormat="1" applyFont="1" applyFill="1" applyBorder="1" applyAlignment="1">
      <alignment horizontal="center" vertical="center" wrapText="1"/>
    </xf>
  </cellXfs>
  <cellStyles count="4">
    <cellStyle name="Normal_ZAK!H1" xfId="1"/>
    <cellStyle name="Normálna" xfId="0" builtinId="0"/>
    <cellStyle name="Normálna 2" xfId="2"/>
    <cellStyle name="normální_Lis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874183</xdr:colOff>
      <xdr:row>0</xdr:row>
      <xdr:rowOff>0</xdr:rowOff>
    </xdr:from>
    <xdr:to>
      <xdr:col>0</xdr:col>
      <xdr:colOff>1406544</xdr:colOff>
      <xdr:row>0</xdr:row>
      <xdr:rowOff>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866775" y="0"/>
          <a:ext cx="5334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 - B. Bystrica</a:t>
          </a:r>
        </a:p>
      </xdr:txBody>
    </xdr:sp>
    <xdr:clientData/>
  </xdr:twoCellAnchor>
  <xdr:twoCellAnchor>
    <xdr:from>
      <xdr:col>0</xdr:col>
      <xdr:colOff>874183</xdr:colOff>
      <xdr:row>0</xdr:row>
      <xdr:rowOff>0</xdr:rowOff>
    </xdr:from>
    <xdr:to>
      <xdr:col>0</xdr:col>
      <xdr:colOff>1406544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6775" y="0"/>
          <a:ext cx="5334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 - B. Bystrica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zoomScaleSheetLayoutView="75" workbookViewId="0">
      <selection activeCell="L8" sqref="L8"/>
    </sheetView>
  </sheetViews>
  <sheetFormatPr defaultRowHeight="16.5" x14ac:dyDescent="0.3"/>
  <cols>
    <col min="1" max="1" width="30" style="11" customWidth="1"/>
    <col min="2" max="11" width="10.140625" style="1" customWidth="1"/>
    <col min="12" max="12" width="18.42578125" style="1" customWidth="1"/>
    <col min="13" max="16384" width="9.140625" style="1"/>
  </cols>
  <sheetData>
    <row r="1" spans="1:12" ht="18.75" x14ac:dyDescent="0.3">
      <c r="A1" s="79" t="s">
        <v>25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7.25" thickBot="1" x14ac:dyDescent="0.35"/>
    <row r="3" spans="1:12" ht="35.450000000000003" customHeight="1" x14ac:dyDescent="0.3">
      <c r="A3" s="86" t="s">
        <v>0</v>
      </c>
      <c r="B3" s="89" t="s">
        <v>22</v>
      </c>
      <c r="C3" s="90"/>
      <c r="D3" s="90"/>
      <c r="E3" s="90"/>
      <c r="F3" s="91"/>
      <c r="G3" s="89" t="s">
        <v>23</v>
      </c>
      <c r="H3" s="90"/>
      <c r="I3" s="90"/>
      <c r="J3" s="90"/>
      <c r="K3" s="91"/>
      <c r="L3" s="81" t="s">
        <v>19</v>
      </c>
    </row>
    <row r="4" spans="1:12" ht="57.95" customHeight="1" x14ac:dyDescent="0.3">
      <c r="A4" s="87"/>
      <c r="B4" s="33" t="s">
        <v>17</v>
      </c>
      <c r="C4" s="31" t="s">
        <v>8</v>
      </c>
      <c r="D4" s="31" t="s">
        <v>7</v>
      </c>
      <c r="E4" s="31" t="s">
        <v>18</v>
      </c>
      <c r="F4" s="34" t="s">
        <v>10</v>
      </c>
      <c r="G4" s="33" t="s">
        <v>17</v>
      </c>
      <c r="H4" s="31" t="s">
        <v>8</v>
      </c>
      <c r="I4" s="31" t="s">
        <v>7</v>
      </c>
      <c r="J4" s="31" t="s">
        <v>18</v>
      </c>
      <c r="K4" s="34" t="s">
        <v>10</v>
      </c>
      <c r="L4" s="82"/>
    </row>
    <row r="5" spans="1:12" ht="15" customHeight="1" thickBot="1" x14ac:dyDescent="0.35">
      <c r="A5" s="88"/>
      <c r="B5" s="83" t="s">
        <v>21</v>
      </c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1:12" s="14" customFormat="1" ht="28.5" customHeight="1" thickTop="1" x14ac:dyDescent="0.3">
      <c r="A6" s="24" t="s">
        <v>14</v>
      </c>
      <c r="B6" s="40">
        <f>SUM('VVS a.s., Košice'!D11)</f>
        <v>12.911000000000001</v>
      </c>
      <c r="C6" s="41">
        <f>SUM('VVS a.s., Košice'!E11)</f>
        <v>10.975</v>
      </c>
      <c r="D6" s="41">
        <f>SUM('VVS a.s., Košice'!F11)</f>
        <v>0.64500000000000002</v>
      </c>
      <c r="E6" s="25"/>
      <c r="F6" s="42">
        <f>SUM('VVS a.s., Košice'!H11)</f>
        <v>1.2910000000000001</v>
      </c>
      <c r="G6" s="77">
        <v>67.968000000000004</v>
      </c>
      <c r="H6" s="41">
        <v>57.28</v>
      </c>
      <c r="I6" s="41">
        <v>3.3690000000000002</v>
      </c>
      <c r="J6" s="41"/>
      <c r="K6" s="42">
        <v>7.3179999999999996</v>
      </c>
      <c r="L6" s="78">
        <f>G6+B6</f>
        <v>80.879000000000005</v>
      </c>
    </row>
    <row r="7" spans="1:12" s="14" customFormat="1" ht="28.5" customHeight="1" thickBot="1" x14ac:dyDescent="0.35">
      <c r="A7" s="26" t="s">
        <v>15</v>
      </c>
      <c r="B7" s="46">
        <v>11.7</v>
      </c>
      <c r="C7" s="47">
        <v>3.6</v>
      </c>
      <c r="D7" s="47">
        <v>1.6</v>
      </c>
      <c r="E7" s="47"/>
      <c r="F7" s="48">
        <v>6.5</v>
      </c>
      <c r="G7" s="73">
        <v>16</v>
      </c>
      <c r="H7" s="47">
        <v>13.6</v>
      </c>
      <c r="I7" s="47">
        <v>0.74</v>
      </c>
      <c r="J7" s="47"/>
      <c r="K7" s="48">
        <v>1.66</v>
      </c>
      <c r="L7" s="74">
        <f>G7+B7</f>
        <v>27.7</v>
      </c>
    </row>
    <row r="8" spans="1:12" s="13" customFormat="1" ht="28.5" customHeight="1" thickTop="1" thickBot="1" x14ac:dyDescent="0.35">
      <c r="A8" s="27" t="s">
        <v>16</v>
      </c>
      <c r="B8" s="49">
        <f t="shared" ref="B8:L8" si="0">SUM(B6:B7)</f>
        <v>24.611000000000001</v>
      </c>
      <c r="C8" s="50">
        <f t="shared" si="0"/>
        <v>14.574999999999999</v>
      </c>
      <c r="D8" s="50">
        <f t="shared" si="0"/>
        <v>2.2450000000000001</v>
      </c>
      <c r="E8" s="50"/>
      <c r="F8" s="51">
        <f t="shared" si="0"/>
        <v>7.7910000000000004</v>
      </c>
      <c r="G8" s="75">
        <f t="shared" si="0"/>
        <v>83.968000000000004</v>
      </c>
      <c r="H8" s="50">
        <f t="shared" si="0"/>
        <v>70.88</v>
      </c>
      <c r="I8" s="50">
        <f t="shared" si="0"/>
        <v>4.109</v>
      </c>
      <c r="J8" s="50"/>
      <c r="K8" s="51">
        <f t="shared" si="0"/>
        <v>8.9779999999999998</v>
      </c>
      <c r="L8" s="76">
        <f t="shared" si="0"/>
        <v>108.57900000000001</v>
      </c>
    </row>
    <row r="9" spans="1:12" x14ac:dyDescent="0.3">
      <c r="B9" s="12"/>
      <c r="C9" s="12"/>
      <c r="D9" s="12"/>
      <c r="E9" s="12"/>
      <c r="F9" s="12"/>
      <c r="L9" s="12"/>
    </row>
    <row r="10" spans="1:12" x14ac:dyDescent="0.3">
      <c r="B10" s="12"/>
      <c r="C10" s="12"/>
      <c r="D10" s="12"/>
      <c r="E10" s="12"/>
      <c r="F10" s="12"/>
    </row>
    <row r="11" spans="1:12" x14ac:dyDescent="0.3">
      <c r="B11" s="12"/>
      <c r="C11" s="12"/>
      <c r="D11" s="12"/>
      <c r="E11" s="12"/>
      <c r="F11" s="12"/>
    </row>
    <row r="12" spans="1:12" ht="16.5" customHeight="1" x14ac:dyDescent="0.3">
      <c r="B12" s="12"/>
      <c r="C12" s="12"/>
      <c r="D12" s="12"/>
      <c r="E12" s="12"/>
      <c r="F12" s="12"/>
    </row>
  </sheetData>
  <mergeCells count="6">
    <mergeCell ref="A1:L1"/>
    <mergeCell ref="L3:L4"/>
    <mergeCell ref="B5:L5"/>
    <mergeCell ref="A3:A5"/>
    <mergeCell ref="B3:F3"/>
    <mergeCell ref="G3:K3"/>
  </mergeCells>
  <phoneticPr fontId="1" type="noConversion"/>
  <printOptions horizontalCentered="1"/>
  <pageMargins left="0.78740157480314965" right="0.78740157480314965" top="1.3779527559055118" bottom="0.98425196850393704" header="0.86614173228346458" footer="0.51181102362204722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Normal="100" workbookViewId="0">
      <selection activeCell="E13" sqref="E13"/>
    </sheetView>
  </sheetViews>
  <sheetFormatPr defaultRowHeight="16.5" x14ac:dyDescent="0.3"/>
  <cols>
    <col min="1" max="1" width="29.85546875" style="11" customWidth="1"/>
    <col min="2" max="2" width="16" style="1" customWidth="1"/>
    <col min="3" max="3" width="17.85546875" style="1" customWidth="1"/>
    <col min="4" max="4" width="16.5703125" style="1" customWidth="1"/>
    <col min="5" max="5" width="14.85546875" style="1" customWidth="1"/>
    <col min="6" max="6" width="17" style="1" customWidth="1"/>
    <col min="7" max="16384" width="9.140625" style="1"/>
  </cols>
  <sheetData>
    <row r="1" spans="1:12" ht="17.25" x14ac:dyDescent="0.3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7.25" thickBot="1" x14ac:dyDescent="0.35">
      <c r="A2" s="28"/>
      <c r="B2" s="21"/>
      <c r="C2" s="21"/>
      <c r="D2" s="21"/>
      <c r="E2" s="21"/>
      <c r="F2" s="21"/>
    </row>
    <row r="3" spans="1:12" ht="35.450000000000003" customHeight="1" x14ac:dyDescent="0.3">
      <c r="A3" s="86" t="s">
        <v>0</v>
      </c>
      <c r="B3" s="89" t="s">
        <v>22</v>
      </c>
      <c r="C3" s="90"/>
      <c r="D3" s="90"/>
      <c r="E3" s="90"/>
      <c r="F3" s="91"/>
    </row>
    <row r="4" spans="1:12" ht="57.95" customHeight="1" x14ac:dyDescent="0.3">
      <c r="A4" s="87"/>
      <c r="B4" s="33" t="s">
        <v>17</v>
      </c>
      <c r="C4" s="31" t="s">
        <v>8</v>
      </c>
      <c r="D4" s="31" t="s">
        <v>7</v>
      </c>
      <c r="E4" s="31" t="s">
        <v>18</v>
      </c>
      <c r="F4" s="34" t="s">
        <v>10</v>
      </c>
    </row>
    <row r="5" spans="1:12" ht="18.75" customHeight="1" thickBot="1" x14ac:dyDescent="0.35">
      <c r="A5" s="88"/>
      <c r="B5" s="92" t="s">
        <v>20</v>
      </c>
      <c r="C5" s="93"/>
      <c r="D5" s="93"/>
      <c r="E5" s="93"/>
      <c r="F5" s="94"/>
    </row>
    <row r="6" spans="1:12" s="14" customFormat="1" ht="28.5" customHeight="1" thickTop="1" x14ac:dyDescent="0.3">
      <c r="A6" s="24" t="s">
        <v>14</v>
      </c>
      <c r="B6" s="43">
        <f>SUM('VVS a.s., Košice'!D11)</f>
        <v>12.911000000000001</v>
      </c>
      <c r="C6" s="44">
        <f>SUM('VVS a.s., Košice'!E11)</f>
        <v>10.975</v>
      </c>
      <c r="D6" s="44">
        <f>SUM('VVS a.s., Košice'!F11)</f>
        <v>0.64500000000000002</v>
      </c>
      <c r="E6" s="44"/>
      <c r="F6" s="45">
        <f>SUM('VVS a.s., Košice'!H11)</f>
        <v>1.2910000000000001</v>
      </c>
    </row>
    <row r="7" spans="1:12" s="14" customFormat="1" ht="28.5" customHeight="1" thickBot="1" x14ac:dyDescent="0.35">
      <c r="A7" s="26" t="s">
        <v>15</v>
      </c>
      <c r="B7" s="46">
        <v>11.7</v>
      </c>
      <c r="C7" s="47">
        <v>3.6</v>
      </c>
      <c r="D7" s="47">
        <v>1.6</v>
      </c>
      <c r="E7" s="47"/>
      <c r="F7" s="48">
        <v>6.5</v>
      </c>
    </row>
    <row r="8" spans="1:12" s="13" customFormat="1" ht="28.5" customHeight="1" thickTop="1" thickBot="1" x14ac:dyDescent="0.35">
      <c r="A8" s="27" t="s">
        <v>16</v>
      </c>
      <c r="B8" s="49">
        <f>SUM(B6:B7)</f>
        <v>24.611000000000001</v>
      </c>
      <c r="C8" s="50">
        <f>SUM(C6:C7)</f>
        <v>14.574999999999999</v>
      </c>
      <c r="D8" s="50">
        <f>SUM(D6:D7)</f>
        <v>2.2450000000000001</v>
      </c>
      <c r="E8" s="50"/>
      <c r="F8" s="51">
        <f>SUM(F6:F7)</f>
        <v>7.7910000000000004</v>
      </c>
    </row>
    <row r="9" spans="1:12" x14ac:dyDescent="0.3">
      <c r="B9" s="12"/>
      <c r="C9" s="12"/>
      <c r="D9" s="12"/>
      <c r="E9" s="12"/>
      <c r="F9" s="12"/>
    </row>
    <row r="10" spans="1:12" x14ac:dyDescent="0.3">
      <c r="B10" s="12"/>
      <c r="C10" s="12"/>
      <c r="D10" s="12"/>
      <c r="E10" s="12"/>
      <c r="F10" s="12"/>
    </row>
    <row r="11" spans="1:12" x14ac:dyDescent="0.3">
      <c r="B11" s="12"/>
      <c r="C11" s="12"/>
      <c r="D11" s="12"/>
      <c r="E11" s="12"/>
      <c r="F11" s="12"/>
    </row>
    <row r="12" spans="1:12" ht="16.5" customHeight="1" x14ac:dyDescent="0.3">
      <c r="B12" s="12"/>
      <c r="C12" s="12"/>
      <c r="D12" s="12"/>
      <c r="E12" s="12"/>
      <c r="F12" s="12"/>
    </row>
  </sheetData>
  <mergeCells count="4">
    <mergeCell ref="A3:A5"/>
    <mergeCell ref="B5:F5"/>
    <mergeCell ref="B3:F3"/>
    <mergeCell ref="A1:L1"/>
  </mergeCells>
  <phoneticPr fontId="1" type="noConversion"/>
  <pageMargins left="0.74803149606299213" right="0.55118110236220474" top="1.1399999999999999" bottom="0.98425196850393704" header="0.86614173228346458" footer="0.51181102362204722"/>
  <pageSetup paperSize="9" orientation="landscape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1"/>
  <sheetViews>
    <sheetView view="pageBreakPreview" topLeftCell="A5" zoomScaleNormal="100" zoomScaleSheetLayoutView="100" workbookViewId="0">
      <selection activeCell="A11" sqref="A11"/>
    </sheetView>
  </sheetViews>
  <sheetFormatPr defaultRowHeight="12.75" x14ac:dyDescent="0.2"/>
  <cols>
    <col min="1" max="1" width="42.42578125" style="4" customWidth="1"/>
    <col min="2" max="2" width="38.42578125" style="4" customWidth="1"/>
    <col min="3" max="3" width="12.28515625" style="2" customWidth="1"/>
    <col min="4" max="4" width="14" style="6" customWidth="1"/>
    <col min="5" max="5" width="10" style="6" customWidth="1"/>
    <col min="6" max="6" width="9.85546875" style="6" customWidth="1"/>
    <col min="7" max="7" width="17.42578125" style="6" customWidth="1"/>
    <col min="8" max="8" width="10.42578125" style="6" customWidth="1"/>
    <col min="9" max="9" width="9.140625" style="15"/>
    <col min="10" max="16384" width="9.140625" style="2"/>
  </cols>
  <sheetData>
    <row r="1" spans="1:12" ht="18.75" x14ac:dyDescent="0.3">
      <c r="A1" s="97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x14ac:dyDescent="0.25">
      <c r="I2" s="16"/>
    </row>
    <row r="3" spans="1:12" ht="15.75" x14ac:dyDescent="0.25">
      <c r="I3" s="16"/>
    </row>
    <row r="4" spans="1:12" s="3" customFormat="1" ht="15.75" x14ac:dyDescent="0.3">
      <c r="A4" s="31" t="s">
        <v>2</v>
      </c>
      <c r="B4" s="31" t="s">
        <v>5</v>
      </c>
      <c r="C4" s="96" t="s">
        <v>12</v>
      </c>
      <c r="D4" s="96" t="s">
        <v>13</v>
      </c>
      <c r="E4" s="96" t="s">
        <v>11</v>
      </c>
      <c r="F4" s="96"/>
      <c r="G4" s="96"/>
      <c r="H4" s="96"/>
      <c r="I4" s="18"/>
    </row>
    <row r="5" spans="1:12" s="3" customFormat="1" ht="72" customHeight="1" x14ac:dyDescent="0.3">
      <c r="A5" s="29" t="s">
        <v>3</v>
      </c>
      <c r="B5" s="29" t="s">
        <v>6</v>
      </c>
      <c r="C5" s="96"/>
      <c r="D5" s="96"/>
      <c r="E5" s="31" t="s">
        <v>8</v>
      </c>
      <c r="F5" s="31" t="s">
        <v>7</v>
      </c>
      <c r="G5" s="31" t="s">
        <v>9</v>
      </c>
      <c r="H5" s="31" t="s">
        <v>10</v>
      </c>
      <c r="I5" s="18"/>
    </row>
    <row r="6" spans="1:12" s="3" customFormat="1" ht="74.25" customHeight="1" x14ac:dyDescent="0.3">
      <c r="A6" s="32" t="s">
        <v>4</v>
      </c>
      <c r="B6" s="32"/>
      <c r="C6" s="96"/>
      <c r="D6" s="96" t="s">
        <v>24</v>
      </c>
      <c r="E6" s="96"/>
      <c r="F6" s="96"/>
      <c r="G6" s="96"/>
      <c r="H6" s="96"/>
      <c r="I6" s="18"/>
    </row>
    <row r="7" spans="1:12" s="3" customFormat="1" ht="76.5" customHeight="1" x14ac:dyDescent="0.3">
      <c r="A7" s="19" t="s">
        <v>28</v>
      </c>
      <c r="B7" s="17"/>
      <c r="C7" s="20" t="s">
        <v>29</v>
      </c>
      <c r="D7" s="38">
        <f>SUM(E7:H7)</f>
        <v>12.431000000000001</v>
      </c>
      <c r="E7" s="38">
        <v>10.567</v>
      </c>
      <c r="F7" s="38">
        <v>0.621</v>
      </c>
      <c r="G7" s="38"/>
      <c r="H7" s="38">
        <v>1.2430000000000001</v>
      </c>
      <c r="I7" s="18"/>
    </row>
    <row r="8" spans="1:12" s="10" customFormat="1" ht="57" customHeight="1" x14ac:dyDescent="0.25">
      <c r="A8" s="19" t="s">
        <v>33</v>
      </c>
      <c r="B8" s="17"/>
      <c r="C8" s="20" t="s">
        <v>30</v>
      </c>
      <c r="D8" s="38">
        <f>SUM(E8:H8)</f>
        <v>0.48</v>
      </c>
      <c r="E8" s="38">
        <v>0.40799999999999997</v>
      </c>
      <c r="F8" s="38">
        <v>2.4E-2</v>
      </c>
      <c r="G8" s="38"/>
      <c r="H8" s="38">
        <v>4.8000000000000001E-2</v>
      </c>
      <c r="I8" s="16"/>
    </row>
    <row r="9" spans="1:12" s="10" customFormat="1" ht="68.25" customHeight="1" x14ac:dyDescent="0.25">
      <c r="A9" s="19" t="s">
        <v>34</v>
      </c>
      <c r="B9" s="17"/>
      <c r="C9" s="20" t="s">
        <v>32</v>
      </c>
      <c r="D9" s="38">
        <f>SUM(E9:H9)</f>
        <v>1.1080000000000001</v>
      </c>
      <c r="E9" s="38">
        <v>0.94199999999999995</v>
      </c>
      <c r="F9" s="38">
        <v>5.5E-2</v>
      </c>
      <c r="G9" s="38"/>
      <c r="H9" s="38">
        <v>0.111</v>
      </c>
      <c r="I9" s="16"/>
    </row>
    <row r="10" spans="1:12" s="10" customFormat="1" ht="57" customHeight="1" x14ac:dyDescent="0.25">
      <c r="A10" s="19" t="s">
        <v>31</v>
      </c>
      <c r="B10" s="17"/>
      <c r="C10" s="20" t="s">
        <v>32</v>
      </c>
      <c r="D10" s="38">
        <f>SUM(E10:H10)</f>
        <v>1.0590000000000002</v>
      </c>
      <c r="E10" s="38">
        <v>0.9</v>
      </c>
      <c r="F10" s="38">
        <v>5.2999999999999999E-2</v>
      </c>
      <c r="G10" s="38"/>
      <c r="H10" s="38">
        <v>0.106</v>
      </c>
      <c r="I10" s="16"/>
    </row>
    <row r="11" spans="1:12" ht="15.75" x14ac:dyDescent="0.2">
      <c r="A11" s="35" t="s">
        <v>1</v>
      </c>
      <c r="B11" s="35"/>
      <c r="C11" s="36"/>
      <c r="D11" s="39">
        <f>SUM(D6:D8)</f>
        <v>12.911000000000001</v>
      </c>
      <c r="E11" s="39">
        <f>SUM(E6:E8)</f>
        <v>10.975</v>
      </c>
      <c r="F11" s="39">
        <f>SUM(F6:F8)</f>
        <v>0.64500000000000002</v>
      </c>
      <c r="G11" s="37">
        <f>SUM(G6:G8)</f>
        <v>0</v>
      </c>
      <c r="H11" s="39">
        <f>SUM(H6:H8)</f>
        <v>1.2910000000000001</v>
      </c>
    </row>
    <row r="12" spans="1:12" x14ac:dyDescent="0.2">
      <c r="C12" s="5"/>
    </row>
    <row r="13" spans="1:12" x14ac:dyDescent="0.2">
      <c r="C13" s="5"/>
    </row>
    <row r="14" spans="1:12" x14ac:dyDescent="0.2">
      <c r="C14" s="5"/>
    </row>
    <row r="15" spans="1:12" x14ac:dyDescent="0.2">
      <c r="C15" s="5"/>
    </row>
    <row r="16" spans="1:12" x14ac:dyDescent="0.2">
      <c r="C16" s="5"/>
    </row>
    <row r="17" spans="3:3" x14ac:dyDescent="0.2">
      <c r="C17" s="5"/>
    </row>
    <row r="18" spans="3:3" x14ac:dyDescent="0.2">
      <c r="C18" s="5"/>
    </row>
    <row r="19" spans="3:3" x14ac:dyDescent="0.2">
      <c r="C19" s="5"/>
    </row>
    <row r="20" spans="3:3" x14ac:dyDescent="0.2">
      <c r="C20" s="5"/>
    </row>
    <row r="21" spans="3:3" x14ac:dyDescent="0.2">
      <c r="C21" s="5"/>
    </row>
    <row r="22" spans="3:3" x14ac:dyDescent="0.2">
      <c r="C22" s="5"/>
    </row>
    <row r="23" spans="3:3" x14ac:dyDescent="0.2">
      <c r="C23" s="5"/>
    </row>
    <row r="24" spans="3:3" x14ac:dyDescent="0.2">
      <c r="C24" s="5"/>
    </row>
    <row r="25" spans="3:3" x14ac:dyDescent="0.2">
      <c r="C25" s="5"/>
    </row>
    <row r="26" spans="3:3" x14ac:dyDescent="0.2">
      <c r="C26" s="5"/>
    </row>
    <row r="27" spans="3:3" x14ac:dyDescent="0.2">
      <c r="C27" s="5"/>
    </row>
    <row r="28" spans="3:3" x14ac:dyDescent="0.2">
      <c r="C28" s="5"/>
    </row>
    <row r="29" spans="3:3" x14ac:dyDescent="0.2">
      <c r="C29" s="5"/>
    </row>
    <row r="30" spans="3:3" x14ac:dyDescent="0.2">
      <c r="C30" s="5"/>
    </row>
    <row r="31" spans="3:3" x14ac:dyDescent="0.2">
      <c r="C31" s="5"/>
    </row>
    <row r="32" spans="3:3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  <row r="169" spans="3:3" x14ac:dyDescent="0.2">
      <c r="C169" s="5"/>
    </row>
    <row r="170" spans="3:3" x14ac:dyDescent="0.2">
      <c r="C170" s="5"/>
    </row>
    <row r="171" spans="3:3" x14ac:dyDescent="0.2">
      <c r="C171" s="5"/>
    </row>
    <row r="172" spans="3:3" x14ac:dyDescent="0.2">
      <c r="C172" s="5"/>
    </row>
    <row r="173" spans="3:3" x14ac:dyDescent="0.2">
      <c r="C173" s="5"/>
    </row>
    <row r="174" spans="3:3" x14ac:dyDescent="0.2">
      <c r="C174" s="5"/>
    </row>
    <row r="175" spans="3:3" x14ac:dyDescent="0.2">
      <c r="C175" s="5"/>
    </row>
    <row r="176" spans="3:3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5"/>
    </row>
    <row r="181" spans="3:3" x14ac:dyDescent="0.2">
      <c r="C181" s="5"/>
    </row>
    <row r="182" spans="3:3" x14ac:dyDescent="0.2">
      <c r="C182" s="5"/>
    </row>
    <row r="183" spans="3:3" x14ac:dyDescent="0.2">
      <c r="C183" s="5"/>
    </row>
    <row r="184" spans="3:3" x14ac:dyDescent="0.2">
      <c r="C184" s="5"/>
    </row>
    <row r="185" spans="3:3" x14ac:dyDescent="0.2">
      <c r="C185" s="5"/>
    </row>
    <row r="186" spans="3:3" x14ac:dyDescent="0.2">
      <c r="C186" s="5"/>
    </row>
    <row r="187" spans="3:3" x14ac:dyDescent="0.2">
      <c r="C187" s="5"/>
    </row>
    <row r="188" spans="3:3" x14ac:dyDescent="0.2">
      <c r="C188" s="5"/>
    </row>
    <row r="189" spans="3:3" x14ac:dyDescent="0.2">
      <c r="C189" s="5"/>
    </row>
    <row r="190" spans="3:3" x14ac:dyDescent="0.2">
      <c r="C190" s="5"/>
    </row>
    <row r="191" spans="3:3" x14ac:dyDescent="0.2">
      <c r="C191" s="5"/>
    </row>
    <row r="192" spans="3:3" x14ac:dyDescent="0.2">
      <c r="C192" s="5"/>
    </row>
    <row r="193" spans="3:3" x14ac:dyDescent="0.2">
      <c r="C193" s="5"/>
    </row>
    <row r="194" spans="3:3" x14ac:dyDescent="0.2">
      <c r="C194" s="5"/>
    </row>
    <row r="195" spans="3:3" x14ac:dyDescent="0.2">
      <c r="C195" s="5"/>
    </row>
    <row r="196" spans="3:3" x14ac:dyDescent="0.2">
      <c r="C196" s="5"/>
    </row>
    <row r="197" spans="3:3" x14ac:dyDescent="0.2">
      <c r="C197" s="5"/>
    </row>
    <row r="198" spans="3:3" x14ac:dyDescent="0.2">
      <c r="C198" s="5"/>
    </row>
    <row r="199" spans="3:3" x14ac:dyDescent="0.2">
      <c r="C199" s="5"/>
    </row>
    <row r="200" spans="3:3" x14ac:dyDescent="0.2">
      <c r="C200" s="5"/>
    </row>
    <row r="201" spans="3:3" x14ac:dyDescent="0.2">
      <c r="C201" s="5"/>
    </row>
    <row r="202" spans="3:3" x14ac:dyDescent="0.2">
      <c r="C202" s="5"/>
    </row>
    <row r="203" spans="3:3" x14ac:dyDescent="0.2">
      <c r="C203" s="5"/>
    </row>
    <row r="204" spans="3:3" x14ac:dyDescent="0.2">
      <c r="C204" s="5"/>
    </row>
    <row r="205" spans="3:3" x14ac:dyDescent="0.2">
      <c r="C205" s="5"/>
    </row>
    <row r="206" spans="3:3" x14ac:dyDescent="0.2">
      <c r="C206" s="5"/>
    </row>
    <row r="207" spans="3:3" x14ac:dyDescent="0.2">
      <c r="C207" s="5"/>
    </row>
    <row r="208" spans="3:3" x14ac:dyDescent="0.2">
      <c r="C208" s="5"/>
    </row>
    <row r="209" spans="3:3" x14ac:dyDescent="0.2">
      <c r="C209" s="5"/>
    </row>
    <row r="210" spans="3:3" x14ac:dyDescent="0.2">
      <c r="C210" s="5"/>
    </row>
    <row r="211" spans="3:3" x14ac:dyDescent="0.2">
      <c r="C211" s="5"/>
    </row>
    <row r="212" spans="3:3" x14ac:dyDescent="0.2">
      <c r="C212" s="5"/>
    </row>
    <row r="213" spans="3:3" x14ac:dyDescent="0.2">
      <c r="C213" s="5"/>
    </row>
    <row r="214" spans="3:3" x14ac:dyDescent="0.2">
      <c r="C214" s="5"/>
    </row>
    <row r="215" spans="3:3" x14ac:dyDescent="0.2">
      <c r="C215" s="7"/>
    </row>
    <row r="216" spans="3:3" x14ac:dyDescent="0.2">
      <c r="C216" s="7"/>
    </row>
    <row r="217" spans="3:3" x14ac:dyDescent="0.2">
      <c r="C217" s="7"/>
    </row>
    <row r="218" spans="3:3" x14ac:dyDescent="0.2">
      <c r="C218" s="7"/>
    </row>
    <row r="219" spans="3:3" x14ac:dyDescent="0.2">
      <c r="C219" s="7"/>
    </row>
    <row r="220" spans="3:3" x14ac:dyDescent="0.2">
      <c r="C220" s="7"/>
    </row>
    <row r="221" spans="3:3" x14ac:dyDescent="0.2">
      <c r="C221" s="7"/>
    </row>
    <row r="222" spans="3:3" x14ac:dyDescent="0.2">
      <c r="C222" s="7"/>
    </row>
    <row r="223" spans="3:3" x14ac:dyDescent="0.2">
      <c r="C223" s="7"/>
    </row>
    <row r="224" spans="3:3" x14ac:dyDescent="0.2">
      <c r="C224" s="7"/>
    </row>
    <row r="225" spans="3:3" x14ac:dyDescent="0.2">
      <c r="C225" s="7"/>
    </row>
    <row r="226" spans="3:3" x14ac:dyDescent="0.2">
      <c r="C226" s="7"/>
    </row>
    <row r="227" spans="3:3" x14ac:dyDescent="0.2">
      <c r="C227" s="7"/>
    </row>
    <row r="228" spans="3:3" x14ac:dyDescent="0.2">
      <c r="C228" s="7"/>
    </row>
    <row r="229" spans="3:3" x14ac:dyDescent="0.2">
      <c r="C229" s="7"/>
    </row>
    <row r="230" spans="3:3" x14ac:dyDescent="0.2">
      <c r="C230" s="7"/>
    </row>
    <row r="231" spans="3:3" x14ac:dyDescent="0.2">
      <c r="C231" s="7"/>
    </row>
    <row r="232" spans="3:3" x14ac:dyDescent="0.2">
      <c r="C232" s="7"/>
    </row>
    <row r="233" spans="3:3" x14ac:dyDescent="0.2">
      <c r="C233" s="7"/>
    </row>
    <row r="234" spans="3:3" x14ac:dyDescent="0.2">
      <c r="C234" s="7"/>
    </row>
    <row r="235" spans="3:3" x14ac:dyDescent="0.2">
      <c r="C235" s="7"/>
    </row>
    <row r="236" spans="3:3" x14ac:dyDescent="0.2">
      <c r="C236" s="7"/>
    </row>
    <row r="237" spans="3:3" x14ac:dyDescent="0.2">
      <c r="C237" s="7"/>
    </row>
    <row r="238" spans="3:3" x14ac:dyDescent="0.2">
      <c r="C238" s="7"/>
    </row>
    <row r="239" spans="3:3" x14ac:dyDescent="0.2">
      <c r="C239" s="7"/>
    </row>
    <row r="240" spans="3:3" x14ac:dyDescent="0.2">
      <c r="C240" s="7"/>
    </row>
    <row r="241" spans="3:3" x14ac:dyDescent="0.2">
      <c r="C241" s="7"/>
    </row>
    <row r="242" spans="3:3" x14ac:dyDescent="0.2">
      <c r="C242" s="7"/>
    </row>
    <row r="243" spans="3:3" x14ac:dyDescent="0.2">
      <c r="C243" s="7"/>
    </row>
    <row r="244" spans="3:3" x14ac:dyDescent="0.2">
      <c r="C244" s="8"/>
    </row>
    <row r="245" spans="3:3" x14ac:dyDescent="0.2">
      <c r="C245" s="8"/>
    </row>
    <row r="246" spans="3:3" x14ac:dyDescent="0.2">
      <c r="C246" s="8"/>
    </row>
    <row r="247" spans="3:3" x14ac:dyDescent="0.2">
      <c r="C247" s="8"/>
    </row>
    <row r="248" spans="3:3" x14ac:dyDescent="0.2">
      <c r="C248" s="8"/>
    </row>
    <row r="249" spans="3:3" x14ac:dyDescent="0.2">
      <c r="C249" s="8"/>
    </row>
    <row r="250" spans="3:3" x14ac:dyDescent="0.2">
      <c r="C250" s="8"/>
    </row>
    <row r="251" spans="3:3" x14ac:dyDescent="0.2">
      <c r="C251" s="8"/>
    </row>
    <row r="252" spans="3:3" x14ac:dyDescent="0.2">
      <c r="C252" s="8"/>
    </row>
    <row r="253" spans="3:3" x14ac:dyDescent="0.2">
      <c r="C253" s="8"/>
    </row>
    <row r="254" spans="3:3" x14ac:dyDescent="0.2">
      <c r="C254" s="8"/>
    </row>
    <row r="255" spans="3:3" x14ac:dyDescent="0.2">
      <c r="C255" s="8"/>
    </row>
    <row r="256" spans="3:3" x14ac:dyDescent="0.2">
      <c r="C256" s="8"/>
    </row>
    <row r="257" spans="3:3" x14ac:dyDescent="0.2">
      <c r="C257" s="8"/>
    </row>
    <row r="258" spans="3:3" x14ac:dyDescent="0.2">
      <c r="C258" s="8"/>
    </row>
    <row r="259" spans="3:3" x14ac:dyDescent="0.2">
      <c r="C259" s="8"/>
    </row>
    <row r="260" spans="3:3" x14ac:dyDescent="0.2">
      <c r="C260" s="8"/>
    </row>
    <row r="261" spans="3:3" x14ac:dyDescent="0.2">
      <c r="C261" s="8"/>
    </row>
    <row r="262" spans="3:3" x14ac:dyDescent="0.2">
      <c r="C262" s="8"/>
    </row>
    <row r="263" spans="3:3" x14ac:dyDescent="0.2">
      <c r="C263" s="8"/>
    </row>
    <row r="264" spans="3:3" x14ac:dyDescent="0.2">
      <c r="C264" s="8"/>
    </row>
    <row r="265" spans="3:3" x14ac:dyDescent="0.2">
      <c r="C265" s="8"/>
    </row>
    <row r="266" spans="3:3" x14ac:dyDescent="0.2">
      <c r="C266" s="8"/>
    </row>
    <row r="267" spans="3:3" x14ac:dyDescent="0.2">
      <c r="C267" s="8"/>
    </row>
    <row r="268" spans="3:3" x14ac:dyDescent="0.2">
      <c r="C268" s="8"/>
    </row>
    <row r="269" spans="3:3" x14ac:dyDescent="0.2">
      <c r="C269" s="8"/>
    </row>
    <row r="270" spans="3:3" x14ac:dyDescent="0.2">
      <c r="C270" s="8"/>
    </row>
    <row r="271" spans="3:3" x14ac:dyDescent="0.2">
      <c r="C271" s="8"/>
    </row>
    <row r="272" spans="3:3" x14ac:dyDescent="0.2">
      <c r="C272" s="8"/>
    </row>
    <row r="273" spans="3:3" x14ac:dyDescent="0.2">
      <c r="C273" s="8"/>
    </row>
    <row r="274" spans="3:3" x14ac:dyDescent="0.2">
      <c r="C274" s="8"/>
    </row>
    <row r="275" spans="3:3" x14ac:dyDescent="0.2">
      <c r="C275" s="8"/>
    </row>
    <row r="276" spans="3:3" x14ac:dyDescent="0.2">
      <c r="C276" s="8"/>
    </row>
    <row r="277" spans="3:3" x14ac:dyDescent="0.2">
      <c r="C277" s="8"/>
    </row>
    <row r="278" spans="3:3" x14ac:dyDescent="0.2">
      <c r="C278" s="8"/>
    </row>
    <row r="279" spans="3:3" x14ac:dyDescent="0.2">
      <c r="C279" s="8"/>
    </row>
    <row r="280" spans="3:3" x14ac:dyDescent="0.2">
      <c r="C280" s="8"/>
    </row>
    <row r="281" spans="3:3" x14ac:dyDescent="0.2">
      <c r="C281" s="8"/>
    </row>
    <row r="282" spans="3:3" x14ac:dyDescent="0.2">
      <c r="C282" s="8"/>
    </row>
    <row r="283" spans="3:3" x14ac:dyDescent="0.2">
      <c r="C283" s="8"/>
    </row>
    <row r="284" spans="3:3" x14ac:dyDescent="0.2">
      <c r="C284" s="8"/>
    </row>
    <row r="285" spans="3:3" x14ac:dyDescent="0.2">
      <c r="C285" s="8"/>
    </row>
    <row r="286" spans="3:3" x14ac:dyDescent="0.2">
      <c r="C286" s="8"/>
    </row>
    <row r="287" spans="3:3" x14ac:dyDescent="0.2">
      <c r="C287" s="8"/>
    </row>
    <row r="288" spans="3:3" x14ac:dyDescent="0.2">
      <c r="C288" s="8"/>
    </row>
    <row r="289" spans="3:3" x14ac:dyDescent="0.2">
      <c r="C289" s="8"/>
    </row>
    <row r="290" spans="3:3" x14ac:dyDescent="0.2">
      <c r="C290" s="8"/>
    </row>
    <row r="291" spans="3:3" x14ac:dyDescent="0.2">
      <c r="C291" s="8"/>
    </row>
    <row r="292" spans="3:3" x14ac:dyDescent="0.2">
      <c r="C292" s="8"/>
    </row>
    <row r="293" spans="3:3" x14ac:dyDescent="0.2">
      <c r="C293" s="9"/>
    </row>
    <row r="294" spans="3:3" x14ac:dyDescent="0.2">
      <c r="C294" s="9"/>
    </row>
    <row r="295" spans="3:3" x14ac:dyDescent="0.2">
      <c r="C295" s="9"/>
    </row>
    <row r="296" spans="3:3" x14ac:dyDescent="0.2">
      <c r="C296" s="9"/>
    </row>
    <row r="297" spans="3:3" x14ac:dyDescent="0.2">
      <c r="C297" s="9"/>
    </row>
    <row r="298" spans="3:3" x14ac:dyDescent="0.2">
      <c r="C298" s="9"/>
    </row>
    <row r="299" spans="3:3" x14ac:dyDescent="0.2">
      <c r="C299" s="9"/>
    </row>
    <row r="300" spans="3:3" x14ac:dyDescent="0.2">
      <c r="C300" s="9"/>
    </row>
    <row r="301" spans="3:3" x14ac:dyDescent="0.2">
      <c r="C301" s="9"/>
    </row>
    <row r="302" spans="3:3" x14ac:dyDescent="0.2">
      <c r="C302" s="9"/>
    </row>
    <row r="303" spans="3:3" x14ac:dyDescent="0.2">
      <c r="C303" s="9"/>
    </row>
    <row r="304" spans="3:3" x14ac:dyDescent="0.2">
      <c r="C304" s="9"/>
    </row>
    <row r="305" spans="3:3" x14ac:dyDescent="0.2">
      <c r="C305" s="9"/>
    </row>
    <row r="306" spans="3:3" x14ac:dyDescent="0.2">
      <c r="C306" s="9"/>
    </row>
    <row r="307" spans="3:3" x14ac:dyDescent="0.2">
      <c r="C307" s="9"/>
    </row>
    <row r="308" spans="3:3" x14ac:dyDescent="0.2">
      <c r="C308" s="9"/>
    </row>
    <row r="309" spans="3:3" x14ac:dyDescent="0.2">
      <c r="C309" s="9"/>
    </row>
    <row r="310" spans="3:3" x14ac:dyDescent="0.2">
      <c r="C310" s="9"/>
    </row>
    <row r="311" spans="3:3" x14ac:dyDescent="0.2">
      <c r="C311" s="9"/>
    </row>
    <row r="312" spans="3:3" x14ac:dyDescent="0.2">
      <c r="C312" s="9"/>
    </row>
    <row r="313" spans="3:3" x14ac:dyDescent="0.2">
      <c r="C313" s="9"/>
    </row>
    <row r="314" spans="3:3" x14ac:dyDescent="0.2">
      <c r="C314" s="9"/>
    </row>
    <row r="315" spans="3:3" x14ac:dyDescent="0.2">
      <c r="C315" s="9"/>
    </row>
    <row r="316" spans="3:3" x14ac:dyDescent="0.2">
      <c r="C316" s="9"/>
    </row>
    <row r="317" spans="3:3" x14ac:dyDescent="0.2">
      <c r="C317" s="9"/>
    </row>
    <row r="318" spans="3:3" x14ac:dyDescent="0.2">
      <c r="C318" s="9"/>
    </row>
    <row r="319" spans="3:3" x14ac:dyDescent="0.2">
      <c r="C319" s="9"/>
    </row>
    <row r="320" spans="3:3" x14ac:dyDescent="0.2">
      <c r="C320" s="9"/>
    </row>
    <row r="321" spans="3:3" x14ac:dyDescent="0.2">
      <c r="C321" s="9"/>
    </row>
    <row r="322" spans="3:3" x14ac:dyDescent="0.2">
      <c r="C322" s="9"/>
    </row>
    <row r="323" spans="3:3" x14ac:dyDescent="0.2">
      <c r="C323" s="9"/>
    </row>
    <row r="324" spans="3:3" x14ac:dyDescent="0.2">
      <c r="C324" s="9"/>
    </row>
    <row r="325" spans="3:3" x14ac:dyDescent="0.2">
      <c r="C325" s="9"/>
    </row>
    <row r="326" spans="3:3" x14ac:dyDescent="0.2">
      <c r="C326" s="9"/>
    </row>
    <row r="327" spans="3:3" x14ac:dyDescent="0.2">
      <c r="C327" s="9"/>
    </row>
    <row r="328" spans="3:3" x14ac:dyDescent="0.2">
      <c r="C328" s="9"/>
    </row>
    <row r="329" spans="3:3" x14ac:dyDescent="0.2">
      <c r="C329" s="9"/>
    </row>
    <row r="330" spans="3:3" x14ac:dyDescent="0.2">
      <c r="C330" s="9"/>
    </row>
    <row r="331" spans="3:3" x14ac:dyDescent="0.2">
      <c r="C331" s="9"/>
    </row>
    <row r="332" spans="3:3" x14ac:dyDescent="0.2">
      <c r="C332" s="9"/>
    </row>
    <row r="333" spans="3:3" x14ac:dyDescent="0.2">
      <c r="C333" s="9"/>
    </row>
    <row r="334" spans="3:3" x14ac:dyDescent="0.2">
      <c r="C334" s="9"/>
    </row>
    <row r="335" spans="3:3" x14ac:dyDescent="0.2">
      <c r="C335" s="9"/>
    </row>
    <row r="336" spans="3:3" x14ac:dyDescent="0.2">
      <c r="C336" s="9"/>
    </row>
    <row r="337" spans="3:3" x14ac:dyDescent="0.2">
      <c r="C337" s="9"/>
    </row>
    <row r="338" spans="3:3" x14ac:dyDescent="0.2">
      <c r="C338" s="9"/>
    </row>
    <row r="339" spans="3:3" x14ac:dyDescent="0.2">
      <c r="C339" s="9"/>
    </row>
    <row r="340" spans="3:3" x14ac:dyDescent="0.2">
      <c r="C340" s="9"/>
    </row>
    <row r="341" spans="3:3" x14ac:dyDescent="0.2">
      <c r="C341" s="9"/>
    </row>
    <row r="342" spans="3:3" x14ac:dyDescent="0.2">
      <c r="C342" s="9"/>
    </row>
    <row r="343" spans="3:3" x14ac:dyDescent="0.2">
      <c r="C343" s="9"/>
    </row>
    <row r="344" spans="3:3" x14ac:dyDescent="0.2">
      <c r="C344" s="9"/>
    </row>
    <row r="345" spans="3:3" x14ac:dyDescent="0.2">
      <c r="C345" s="9"/>
    </row>
    <row r="346" spans="3:3" x14ac:dyDescent="0.2">
      <c r="C346" s="9"/>
    </row>
    <row r="347" spans="3:3" x14ac:dyDescent="0.2">
      <c r="C347" s="9"/>
    </row>
    <row r="348" spans="3:3" x14ac:dyDescent="0.2">
      <c r="C348" s="9"/>
    </row>
    <row r="349" spans="3:3" x14ac:dyDescent="0.2">
      <c r="C349" s="9"/>
    </row>
    <row r="350" spans="3:3" x14ac:dyDescent="0.2">
      <c r="C350" s="9"/>
    </row>
    <row r="351" spans="3:3" x14ac:dyDescent="0.2">
      <c r="C351" s="9"/>
    </row>
    <row r="352" spans="3:3" x14ac:dyDescent="0.2">
      <c r="C352" s="9"/>
    </row>
    <row r="353" spans="3:3" x14ac:dyDescent="0.2">
      <c r="C353" s="9"/>
    </row>
    <row r="354" spans="3:3" x14ac:dyDescent="0.2">
      <c r="C354" s="9"/>
    </row>
    <row r="355" spans="3:3" x14ac:dyDescent="0.2">
      <c r="C355" s="9"/>
    </row>
    <row r="356" spans="3:3" x14ac:dyDescent="0.2">
      <c r="C356" s="9"/>
    </row>
    <row r="357" spans="3:3" x14ac:dyDescent="0.2">
      <c r="C357" s="9"/>
    </row>
    <row r="358" spans="3:3" x14ac:dyDescent="0.2">
      <c r="C358" s="9"/>
    </row>
    <row r="359" spans="3:3" x14ac:dyDescent="0.2">
      <c r="C359" s="9"/>
    </row>
    <row r="360" spans="3:3" x14ac:dyDescent="0.2">
      <c r="C360" s="9"/>
    </row>
    <row r="361" spans="3:3" x14ac:dyDescent="0.2">
      <c r="C361" s="9"/>
    </row>
    <row r="362" spans="3:3" x14ac:dyDescent="0.2">
      <c r="C362" s="9"/>
    </row>
    <row r="363" spans="3:3" x14ac:dyDescent="0.2">
      <c r="C363" s="9"/>
    </row>
    <row r="364" spans="3:3" x14ac:dyDescent="0.2">
      <c r="C364" s="9"/>
    </row>
    <row r="365" spans="3:3" x14ac:dyDescent="0.2">
      <c r="C365" s="9"/>
    </row>
    <row r="366" spans="3:3" x14ac:dyDescent="0.2">
      <c r="C366" s="9"/>
    </row>
    <row r="367" spans="3:3" x14ac:dyDescent="0.2">
      <c r="C367" s="9"/>
    </row>
    <row r="368" spans="3:3" x14ac:dyDescent="0.2">
      <c r="C368" s="9"/>
    </row>
    <row r="369" spans="3:3" x14ac:dyDescent="0.2">
      <c r="C369" s="9"/>
    </row>
    <row r="370" spans="3:3" x14ac:dyDescent="0.2">
      <c r="C370" s="9"/>
    </row>
    <row r="371" spans="3:3" x14ac:dyDescent="0.2">
      <c r="C371" s="9"/>
    </row>
    <row r="372" spans="3:3" x14ac:dyDescent="0.2">
      <c r="C372" s="9"/>
    </row>
    <row r="373" spans="3:3" x14ac:dyDescent="0.2">
      <c r="C373" s="9"/>
    </row>
    <row r="374" spans="3:3" x14ac:dyDescent="0.2">
      <c r="C374" s="9"/>
    </row>
    <row r="375" spans="3:3" x14ac:dyDescent="0.2">
      <c r="C375" s="9"/>
    </row>
    <row r="376" spans="3:3" x14ac:dyDescent="0.2">
      <c r="C376" s="9"/>
    </row>
    <row r="377" spans="3:3" x14ac:dyDescent="0.2">
      <c r="C377" s="9"/>
    </row>
    <row r="378" spans="3:3" x14ac:dyDescent="0.2">
      <c r="C378" s="9"/>
    </row>
    <row r="379" spans="3:3" x14ac:dyDescent="0.2">
      <c r="C379" s="9"/>
    </row>
    <row r="380" spans="3:3" x14ac:dyDescent="0.2">
      <c r="C380" s="9"/>
    </row>
    <row r="381" spans="3:3" x14ac:dyDescent="0.2">
      <c r="C381" s="9"/>
    </row>
    <row r="382" spans="3:3" x14ac:dyDescent="0.2">
      <c r="C382" s="9"/>
    </row>
    <row r="383" spans="3:3" x14ac:dyDescent="0.2">
      <c r="C383" s="9"/>
    </row>
    <row r="384" spans="3:3" x14ac:dyDescent="0.2">
      <c r="C384" s="9"/>
    </row>
    <row r="385" spans="3:3" x14ac:dyDescent="0.2">
      <c r="C385" s="9"/>
    </row>
    <row r="386" spans="3:3" x14ac:dyDescent="0.2">
      <c r="C386" s="9"/>
    </row>
    <row r="387" spans="3:3" x14ac:dyDescent="0.2">
      <c r="C387" s="9"/>
    </row>
    <row r="388" spans="3:3" x14ac:dyDescent="0.2">
      <c r="C388" s="9"/>
    </row>
    <row r="389" spans="3:3" x14ac:dyDescent="0.2">
      <c r="C389" s="9"/>
    </row>
    <row r="390" spans="3:3" x14ac:dyDescent="0.2">
      <c r="C390" s="9"/>
    </row>
    <row r="391" spans="3:3" x14ac:dyDescent="0.2">
      <c r="C391" s="9"/>
    </row>
    <row r="392" spans="3:3" x14ac:dyDescent="0.2">
      <c r="C392" s="9"/>
    </row>
    <row r="393" spans="3:3" x14ac:dyDescent="0.2">
      <c r="C393" s="9"/>
    </row>
    <row r="394" spans="3:3" x14ac:dyDescent="0.2">
      <c r="C394" s="9"/>
    </row>
    <row r="395" spans="3:3" x14ac:dyDescent="0.2">
      <c r="C395" s="9"/>
    </row>
    <row r="396" spans="3:3" x14ac:dyDescent="0.2">
      <c r="C396" s="9"/>
    </row>
    <row r="397" spans="3:3" x14ac:dyDescent="0.2">
      <c r="C397" s="9"/>
    </row>
    <row r="398" spans="3:3" x14ac:dyDescent="0.2">
      <c r="C398" s="9"/>
    </row>
    <row r="399" spans="3:3" x14ac:dyDescent="0.2">
      <c r="C399" s="9"/>
    </row>
    <row r="400" spans="3:3" x14ac:dyDescent="0.2">
      <c r="C400" s="9"/>
    </row>
    <row r="401" spans="3:3" x14ac:dyDescent="0.2">
      <c r="C401" s="9"/>
    </row>
    <row r="402" spans="3:3" x14ac:dyDescent="0.2">
      <c r="C402" s="9"/>
    </row>
    <row r="403" spans="3:3" x14ac:dyDescent="0.2">
      <c r="C403" s="9"/>
    </row>
    <row r="404" spans="3:3" x14ac:dyDescent="0.2">
      <c r="C404" s="9"/>
    </row>
    <row r="405" spans="3:3" x14ac:dyDescent="0.2">
      <c r="C405" s="9"/>
    </row>
    <row r="406" spans="3:3" x14ac:dyDescent="0.2">
      <c r="C406" s="9"/>
    </row>
    <row r="407" spans="3:3" x14ac:dyDescent="0.2">
      <c r="C407" s="9"/>
    </row>
    <row r="408" spans="3:3" x14ac:dyDescent="0.2">
      <c r="C408" s="9"/>
    </row>
    <row r="409" spans="3:3" x14ac:dyDescent="0.2">
      <c r="C409" s="9"/>
    </row>
    <row r="410" spans="3:3" x14ac:dyDescent="0.2">
      <c r="C410" s="9"/>
    </row>
    <row r="411" spans="3:3" x14ac:dyDescent="0.2">
      <c r="C411" s="9"/>
    </row>
    <row r="412" spans="3:3" x14ac:dyDescent="0.2">
      <c r="C412" s="9"/>
    </row>
    <row r="413" spans="3:3" x14ac:dyDescent="0.2">
      <c r="C413" s="9"/>
    </row>
    <row r="414" spans="3:3" x14ac:dyDescent="0.2">
      <c r="C414" s="9"/>
    </row>
    <row r="415" spans="3:3" x14ac:dyDescent="0.2">
      <c r="C415" s="9"/>
    </row>
    <row r="416" spans="3:3" x14ac:dyDescent="0.2">
      <c r="C416" s="9"/>
    </row>
    <row r="417" spans="3:3" x14ac:dyDescent="0.2">
      <c r="C417" s="9"/>
    </row>
    <row r="418" spans="3:3" x14ac:dyDescent="0.2">
      <c r="C418" s="9"/>
    </row>
    <row r="419" spans="3:3" x14ac:dyDescent="0.2">
      <c r="C419" s="9"/>
    </row>
    <row r="420" spans="3:3" x14ac:dyDescent="0.2">
      <c r="C420" s="9"/>
    </row>
    <row r="421" spans="3:3" x14ac:dyDescent="0.2">
      <c r="C421" s="9"/>
    </row>
    <row r="422" spans="3:3" x14ac:dyDescent="0.2">
      <c r="C422" s="9"/>
    </row>
    <row r="423" spans="3:3" x14ac:dyDescent="0.2">
      <c r="C423" s="9"/>
    </row>
    <row r="424" spans="3:3" x14ac:dyDescent="0.2">
      <c r="C424" s="9"/>
    </row>
    <row r="425" spans="3:3" x14ac:dyDescent="0.2">
      <c r="C425" s="9"/>
    </row>
    <row r="426" spans="3:3" x14ac:dyDescent="0.2">
      <c r="C426" s="9"/>
    </row>
    <row r="427" spans="3:3" x14ac:dyDescent="0.2">
      <c r="C427" s="9"/>
    </row>
    <row r="428" spans="3:3" x14ac:dyDescent="0.2">
      <c r="C428" s="9"/>
    </row>
    <row r="429" spans="3:3" x14ac:dyDescent="0.2">
      <c r="C429" s="9"/>
    </row>
    <row r="430" spans="3:3" x14ac:dyDescent="0.2">
      <c r="C430" s="9"/>
    </row>
    <row r="431" spans="3:3" x14ac:dyDescent="0.2">
      <c r="C431" s="9"/>
    </row>
    <row r="432" spans="3:3" x14ac:dyDescent="0.2">
      <c r="C432" s="9"/>
    </row>
    <row r="433" spans="3:3" x14ac:dyDescent="0.2">
      <c r="C433" s="9"/>
    </row>
    <row r="434" spans="3:3" x14ac:dyDescent="0.2">
      <c r="C434" s="9"/>
    </row>
    <row r="435" spans="3:3" x14ac:dyDescent="0.2">
      <c r="C435" s="9"/>
    </row>
    <row r="436" spans="3:3" x14ac:dyDescent="0.2">
      <c r="C436" s="9"/>
    </row>
    <row r="437" spans="3:3" x14ac:dyDescent="0.2">
      <c r="C437" s="9"/>
    </row>
    <row r="438" spans="3:3" x14ac:dyDescent="0.2">
      <c r="C438" s="9"/>
    </row>
    <row r="439" spans="3:3" x14ac:dyDescent="0.2">
      <c r="C439" s="9"/>
    </row>
    <row r="440" spans="3:3" x14ac:dyDescent="0.2">
      <c r="C440" s="9"/>
    </row>
    <row r="441" spans="3:3" x14ac:dyDescent="0.2">
      <c r="C441" s="9"/>
    </row>
    <row r="442" spans="3:3" x14ac:dyDescent="0.2">
      <c r="C442" s="9"/>
    </row>
    <row r="443" spans="3:3" x14ac:dyDescent="0.2">
      <c r="C443" s="9"/>
    </row>
    <row r="444" spans="3:3" x14ac:dyDescent="0.2">
      <c r="C444" s="9"/>
    </row>
    <row r="445" spans="3:3" x14ac:dyDescent="0.2">
      <c r="C445" s="9"/>
    </row>
    <row r="446" spans="3:3" x14ac:dyDescent="0.2">
      <c r="C446" s="9"/>
    </row>
    <row r="447" spans="3:3" x14ac:dyDescent="0.2">
      <c r="C447" s="9"/>
    </row>
    <row r="448" spans="3:3" x14ac:dyDescent="0.2">
      <c r="C448" s="9"/>
    </row>
    <row r="449" spans="3:3" x14ac:dyDescent="0.2">
      <c r="C449" s="9"/>
    </row>
    <row r="450" spans="3:3" x14ac:dyDescent="0.2">
      <c r="C450" s="9"/>
    </row>
    <row r="451" spans="3:3" x14ac:dyDescent="0.2">
      <c r="C451" s="9"/>
    </row>
    <row r="452" spans="3:3" x14ac:dyDescent="0.2">
      <c r="C452" s="9"/>
    </row>
    <row r="453" spans="3:3" x14ac:dyDescent="0.2">
      <c r="C453" s="9"/>
    </row>
    <row r="454" spans="3:3" x14ac:dyDescent="0.2">
      <c r="C454" s="9"/>
    </row>
    <row r="455" spans="3:3" x14ac:dyDescent="0.2">
      <c r="C455" s="9"/>
    </row>
    <row r="456" spans="3:3" x14ac:dyDescent="0.2">
      <c r="C456" s="9"/>
    </row>
    <row r="457" spans="3:3" x14ac:dyDescent="0.2">
      <c r="C457" s="9"/>
    </row>
    <row r="458" spans="3:3" x14ac:dyDescent="0.2">
      <c r="C458" s="9"/>
    </row>
    <row r="459" spans="3:3" x14ac:dyDescent="0.2">
      <c r="C459" s="9"/>
    </row>
    <row r="460" spans="3:3" x14ac:dyDescent="0.2">
      <c r="C460" s="9"/>
    </row>
    <row r="461" spans="3:3" x14ac:dyDescent="0.2">
      <c r="C461" s="9"/>
    </row>
    <row r="462" spans="3:3" x14ac:dyDescent="0.2">
      <c r="C462" s="9"/>
    </row>
    <row r="463" spans="3:3" x14ac:dyDescent="0.2">
      <c r="C463" s="9"/>
    </row>
    <row r="464" spans="3:3" x14ac:dyDescent="0.2">
      <c r="C464" s="9"/>
    </row>
    <row r="465" spans="3:3" x14ac:dyDescent="0.2">
      <c r="C465" s="9"/>
    </row>
    <row r="466" spans="3:3" x14ac:dyDescent="0.2">
      <c r="C466" s="9"/>
    </row>
    <row r="467" spans="3:3" x14ac:dyDescent="0.2">
      <c r="C467" s="9"/>
    </row>
    <row r="468" spans="3:3" x14ac:dyDescent="0.2">
      <c r="C468" s="9"/>
    </row>
    <row r="469" spans="3:3" x14ac:dyDescent="0.2">
      <c r="C469" s="9"/>
    </row>
    <row r="470" spans="3:3" x14ac:dyDescent="0.2">
      <c r="C470" s="9"/>
    </row>
    <row r="471" spans="3:3" x14ac:dyDescent="0.2">
      <c r="C471" s="9"/>
    </row>
    <row r="472" spans="3:3" x14ac:dyDescent="0.2">
      <c r="C472" s="9"/>
    </row>
    <row r="473" spans="3:3" x14ac:dyDescent="0.2">
      <c r="C473" s="9"/>
    </row>
    <row r="474" spans="3:3" x14ac:dyDescent="0.2">
      <c r="C474" s="9"/>
    </row>
    <row r="475" spans="3:3" x14ac:dyDescent="0.2">
      <c r="C475" s="9"/>
    </row>
    <row r="476" spans="3:3" x14ac:dyDescent="0.2">
      <c r="C476" s="9"/>
    </row>
    <row r="477" spans="3:3" x14ac:dyDescent="0.2">
      <c r="C477" s="9"/>
    </row>
    <row r="478" spans="3:3" x14ac:dyDescent="0.2">
      <c r="C478" s="9"/>
    </row>
    <row r="479" spans="3:3" x14ac:dyDescent="0.2">
      <c r="C479" s="9"/>
    </row>
    <row r="480" spans="3:3" x14ac:dyDescent="0.2">
      <c r="C480" s="9"/>
    </row>
    <row r="481" spans="3:3" x14ac:dyDescent="0.2">
      <c r="C481" s="9"/>
    </row>
    <row r="482" spans="3:3" x14ac:dyDescent="0.2">
      <c r="C482" s="9"/>
    </row>
    <row r="483" spans="3:3" x14ac:dyDescent="0.2">
      <c r="C483" s="9"/>
    </row>
    <row r="484" spans="3:3" x14ac:dyDescent="0.2">
      <c r="C484" s="9"/>
    </row>
    <row r="485" spans="3:3" x14ac:dyDescent="0.2">
      <c r="C485" s="9"/>
    </row>
    <row r="486" spans="3:3" x14ac:dyDescent="0.2">
      <c r="C486" s="9"/>
    </row>
    <row r="487" spans="3:3" x14ac:dyDescent="0.2">
      <c r="C487" s="9"/>
    </row>
    <row r="488" spans="3:3" x14ac:dyDescent="0.2">
      <c r="C488" s="9"/>
    </row>
    <row r="489" spans="3:3" x14ac:dyDescent="0.2">
      <c r="C489" s="9"/>
    </row>
    <row r="490" spans="3:3" x14ac:dyDescent="0.2">
      <c r="C490" s="9"/>
    </row>
    <row r="491" spans="3:3" x14ac:dyDescent="0.2">
      <c r="C491" s="9"/>
    </row>
    <row r="492" spans="3:3" x14ac:dyDescent="0.2">
      <c r="C492" s="9"/>
    </row>
    <row r="493" spans="3:3" x14ac:dyDescent="0.2">
      <c r="C493" s="9"/>
    </row>
    <row r="494" spans="3:3" x14ac:dyDescent="0.2">
      <c r="C494" s="9"/>
    </row>
    <row r="495" spans="3:3" x14ac:dyDescent="0.2">
      <c r="C495" s="9"/>
    </row>
    <row r="496" spans="3:3" x14ac:dyDescent="0.2">
      <c r="C496" s="9"/>
    </row>
    <row r="497" spans="3:3" x14ac:dyDescent="0.2">
      <c r="C497" s="9"/>
    </row>
    <row r="498" spans="3:3" x14ac:dyDescent="0.2">
      <c r="C498" s="9"/>
    </row>
    <row r="499" spans="3:3" x14ac:dyDescent="0.2">
      <c r="C499" s="9"/>
    </row>
    <row r="500" spans="3:3" x14ac:dyDescent="0.2">
      <c r="C500" s="9"/>
    </row>
    <row r="501" spans="3:3" x14ac:dyDescent="0.2">
      <c r="C501" s="9"/>
    </row>
    <row r="502" spans="3:3" x14ac:dyDescent="0.2">
      <c r="C502" s="9"/>
    </row>
    <row r="503" spans="3:3" x14ac:dyDescent="0.2">
      <c r="C503" s="9"/>
    </row>
    <row r="504" spans="3:3" x14ac:dyDescent="0.2">
      <c r="C504" s="9"/>
    </row>
    <row r="505" spans="3:3" x14ac:dyDescent="0.2">
      <c r="C505" s="9"/>
    </row>
    <row r="506" spans="3:3" x14ac:dyDescent="0.2">
      <c r="C506" s="9"/>
    </row>
    <row r="507" spans="3:3" x14ac:dyDescent="0.2">
      <c r="C507" s="9"/>
    </row>
    <row r="508" spans="3:3" x14ac:dyDescent="0.2">
      <c r="C508" s="9"/>
    </row>
    <row r="509" spans="3:3" x14ac:dyDescent="0.2">
      <c r="C509" s="9"/>
    </row>
    <row r="510" spans="3:3" x14ac:dyDescent="0.2">
      <c r="C510" s="9"/>
    </row>
    <row r="511" spans="3:3" x14ac:dyDescent="0.2">
      <c r="C511" s="9"/>
    </row>
    <row r="512" spans="3:3" x14ac:dyDescent="0.2">
      <c r="C512" s="9"/>
    </row>
    <row r="513" spans="3:3" x14ac:dyDescent="0.2">
      <c r="C513" s="9"/>
    </row>
    <row r="514" spans="3:3" x14ac:dyDescent="0.2">
      <c r="C514" s="9"/>
    </row>
    <row r="515" spans="3:3" x14ac:dyDescent="0.2">
      <c r="C515" s="9"/>
    </row>
    <row r="516" spans="3:3" x14ac:dyDescent="0.2">
      <c r="C516" s="9"/>
    </row>
    <row r="517" spans="3:3" x14ac:dyDescent="0.2">
      <c r="C517" s="9"/>
    </row>
    <row r="518" spans="3:3" x14ac:dyDescent="0.2">
      <c r="C518" s="9"/>
    </row>
    <row r="519" spans="3:3" x14ac:dyDescent="0.2">
      <c r="C519" s="9"/>
    </row>
    <row r="520" spans="3:3" x14ac:dyDescent="0.2">
      <c r="C520" s="9"/>
    </row>
    <row r="521" spans="3:3" x14ac:dyDescent="0.2">
      <c r="C521" s="9"/>
    </row>
    <row r="522" spans="3:3" x14ac:dyDescent="0.2">
      <c r="C522" s="9"/>
    </row>
    <row r="523" spans="3:3" x14ac:dyDescent="0.2">
      <c r="C523" s="9"/>
    </row>
    <row r="524" spans="3:3" x14ac:dyDescent="0.2">
      <c r="C524" s="9"/>
    </row>
    <row r="525" spans="3:3" x14ac:dyDescent="0.2">
      <c r="C525" s="9"/>
    </row>
    <row r="526" spans="3:3" x14ac:dyDescent="0.2">
      <c r="C526" s="9"/>
    </row>
    <row r="527" spans="3:3" x14ac:dyDescent="0.2">
      <c r="C527" s="9"/>
    </row>
    <row r="528" spans="3:3" x14ac:dyDescent="0.2">
      <c r="C528" s="9"/>
    </row>
    <row r="529" spans="3:3" x14ac:dyDescent="0.2">
      <c r="C529" s="9"/>
    </row>
    <row r="530" spans="3:3" x14ac:dyDescent="0.2">
      <c r="C530" s="9"/>
    </row>
    <row r="531" spans="3:3" x14ac:dyDescent="0.2">
      <c r="C531" s="9"/>
    </row>
    <row r="532" spans="3:3" x14ac:dyDescent="0.2">
      <c r="C532" s="9"/>
    </row>
    <row r="533" spans="3:3" x14ac:dyDescent="0.2">
      <c r="C533" s="9"/>
    </row>
    <row r="534" spans="3:3" x14ac:dyDescent="0.2">
      <c r="C534" s="9"/>
    </row>
    <row r="535" spans="3:3" x14ac:dyDescent="0.2">
      <c r="C535" s="9"/>
    </row>
    <row r="536" spans="3:3" x14ac:dyDescent="0.2">
      <c r="C536" s="9"/>
    </row>
    <row r="537" spans="3:3" x14ac:dyDescent="0.2">
      <c r="C537" s="9"/>
    </row>
    <row r="538" spans="3:3" x14ac:dyDescent="0.2">
      <c r="C538" s="9"/>
    </row>
    <row r="539" spans="3:3" x14ac:dyDescent="0.2">
      <c r="C539" s="9"/>
    </row>
    <row r="540" spans="3:3" x14ac:dyDescent="0.2">
      <c r="C540" s="9"/>
    </row>
    <row r="541" spans="3:3" x14ac:dyDescent="0.2">
      <c r="C541" s="9"/>
    </row>
  </sheetData>
  <mergeCells count="5">
    <mergeCell ref="C4:C6"/>
    <mergeCell ref="D4:D5"/>
    <mergeCell ref="E4:H4"/>
    <mergeCell ref="D6:H6"/>
    <mergeCell ref="A1:L1"/>
  </mergeCells>
  <phoneticPr fontId="1" type="noConversion"/>
  <pageMargins left="0.6692913385826772" right="0.70866141732283472" top="0.70866141732283472" bottom="0.19685039370078741" header="1.0236220472440944" footer="0.31496062992125984"/>
  <pageSetup paperSize="9" scale="95" orientation="landscape" r:id="rId1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topLeftCell="A16" zoomScale="85" zoomScaleNormal="100" workbookViewId="0">
      <selection activeCell="D32" sqref="D32"/>
    </sheetView>
  </sheetViews>
  <sheetFormatPr defaultRowHeight="15.75" x14ac:dyDescent="0.25"/>
  <cols>
    <col min="1" max="1" width="42.28515625" style="22" customWidth="1"/>
    <col min="2" max="2" width="42.28515625" style="23" customWidth="1"/>
    <col min="3" max="3" width="22.5703125" style="21" customWidth="1"/>
    <col min="4" max="4" width="21.85546875" style="65" customWidth="1"/>
    <col min="5" max="6" width="11.5703125" style="65" customWidth="1"/>
    <col min="7" max="7" width="15.28515625" style="21" customWidth="1"/>
    <col min="8" max="8" width="11.5703125" style="65" customWidth="1"/>
    <col min="9" max="9" width="0.42578125" style="21" customWidth="1"/>
    <col min="10" max="12" width="9.140625" style="21" hidden="1" customWidth="1"/>
    <col min="13" max="16384" width="9.140625" style="21"/>
  </cols>
  <sheetData>
    <row r="1" spans="1:12" ht="18.75" x14ac:dyDescent="0.3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3" spans="1:12" ht="15" customHeight="1" x14ac:dyDescent="0.25"/>
    <row r="4" spans="1:12" ht="25.5" customHeight="1" x14ac:dyDescent="0.25">
      <c r="A4" s="29" t="s">
        <v>2</v>
      </c>
      <c r="B4" s="29" t="s">
        <v>5</v>
      </c>
      <c r="C4" s="96" t="s">
        <v>12</v>
      </c>
      <c r="D4" s="99" t="s">
        <v>13</v>
      </c>
      <c r="E4" s="96" t="s">
        <v>11</v>
      </c>
      <c r="F4" s="96"/>
      <c r="G4" s="96"/>
      <c r="H4" s="96"/>
    </row>
    <row r="5" spans="1:12" ht="55.5" customHeight="1" x14ac:dyDescent="0.25">
      <c r="A5" s="30" t="s">
        <v>3</v>
      </c>
      <c r="B5" s="30" t="s">
        <v>6</v>
      </c>
      <c r="C5" s="96"/>
      <c r="D5" s="99"/>
      <c r="E5" s="66" t="s">
        <v>8</v>
      </c>
      <c r="F5" s="66" t="s">
        <v>7</v>
      </c>
      <c r="G5" s="31" t="s">
        <v>9</v>
      </c>
      <c r="H5" s="66" t="s">
        <v>10</v>
      </c>
    </row>
    <row r="6" spans="1:12" x14ac:dyDescent="0.25">
      <c r="A6" s="32" t="s">
        <v>4</v>
      </c>
      <c r="B6" s="32"/>
      <c r="C6" s="96"/>
      <c r="D6" s="96" t="s">
        <v>21</v>
      </c>
      <c r="E6" s="96"/>
      <c r="F6" s="96"/>
      <c r="G6" s="96"/>
      <c r="H6" s="96"/>
    </row>
    <row r="7" spans="1:12" x14ac:dyDescent="0.25">
      <c r="A7" s="54"/>
      <c r="B7" s="55"/>
      <c r="C7" s="56"/>
      <c r="D7" s="67"/>
      <c r="E7" s="67"/>
      <c r="F7" s="67"/>
      <c r="G7" s="54"/>
      <c r="H7" s="67"/>
    </row>
    <row r="8" spans="1:12" ht="31.5" x14ac:dyDescent="0.25">
      <c r="A8" s="62" t="s">
        <v>38</v>
      </c>
      <c r="B8" s="61" t="s">
        <v>39</v>
      </c>
      <c r="C8" s="53" t="s">
        <v>36</v>
      </c>
      <c r="D8" s="64">
        <v>7</v>
      </c>
      <c r="E8" s="64">
        <v>3</v>
      </c>
      <c r="F8" s="64">
        <v>1.5</v>
      </c>
      <c r="G8" s="63"/>
      <c r="H8" s="64">
        <v>2.5</v>
      </c>
    </row>
    <row r="9" spans="1:12" ht="19.5" customHeight="1" x14ac:dyDescent="0.25">
      <c r="A9" s="63" t="s">
        <v>40</v>
      </c>
      <c r="B9" s="60" t="s">
        <v>41</v>
      </c>
      <c r="C9" s="56"/>
      <c r="D9" s="67"/>
      <c r="E9" s="67"/>
      <c r="F9" s="67"/>
      <c r="G9" s="54"/>
      <c r="H9" s="67"/>
    </row>
    <row r="10" spans="1:12" x14ac:dyDescent="0.25">
      <c r="A10" s="63" t="s">
        <v>42</v>
      </c>
      <c r="B10" s="60"/>
      <c r="C10" s="53"/>
      <c r="D10" s="64"/>
      <c r="E10" s="64"/>
      <c r="F10" s="64"/>
      <c r="G10" s="63"/>
      <c r="H10" s="64"/>
    </row>
    <row r="11" spans="1:12" x14ac:dyDescent="0.25">
      <c r="A11" s="63"/>
      <c r="B11" s="60"/>
      <c r="C11" s="53"/>
      <c r="D11" s="64"/>
      <c r="E11" s="64"/>
      <c r="F11" s="64"/>
      <c r="G11" s="63"/>
      <c r="H11" s="64"/>
    </row>
    <row r="12" spans="1:12" ht="47.25" x14ac:dyDescent="0.25">
      <c r="A12" s="63" t="s">
        <v>43</v>
      </c>
      <c r="B12" s="52" t="s">
        <v>44</v>
      </c>
      <c r="C12" s="53" t="s">
        <v>45</v>
      </c>
      <c r="D12" s="64">
        <v>1.2</v>
      </c>
      <c r="E12" s="64">
        <v>0.6</v>
      </c>
      <c r="F12" s="64">
        <v>0.1</v>
      </c>
      <c r="G12" s="63"/>
      <c r="H12" s="64">
        <v>0.5</v>
      </c>
    </row>
    <row r="13" spans="1:12" x14ac:dyDescent="0.25">
      <c r="A13" s="63" t="s">
        <v>46</v>
      </c>
      <c r="B13" s="60" t="s">
        <v>47</v>
      </c>
      <c r="C13" s="53"/>
      <c r="D13" s="64"/>
      <c r="E13" s="64"/>
      <c r="F13" s="64"/>
      <c r="G13" s="63"/>
      <c r="H13" s="64"/>
    </row>
    <row r="14" spans="1:12" x14ac:dyDescent="0.25">
      <c r="A14" s="63" t="s">
        <v>37</v>
      </c>
      <c r="B14" s="60"/>
      <c r="C14" s="53"/>
      <c r="D14" s="64"/>
      <c r="E14" s="64"/>
      <c r="F14" s="64"/>
      <c r="G14" s="63"/>
      <c r="H14" s="64"/>
    </row>
    <row r="15" spans="1:12" x14ac:dyDescent="0.25">
      <c r="A15" s="63"/>
      <c r="B15" s="60"/>
      <c r="C15" s="53"/>
      <c r="D15" s="64"/>
      <c r="E15" s="64"/>
      <c r="F15" s="64"/>
      <c r="G15" s="63"/>
      <c r="H15" s="64"/>
    </row>
    <row r="16" spans="1:12" ht="47.25" x14ac:dyDescent="0.25">
      <c r="A16" s="63" t="s">
        <v>48</v>
      </c>
      <c r="B16" s="52" t="s">
        <v>60</v>
      </c>
      <c r="C16" s="53" t="s">
        <v>49</v>
      </c>
      <c r="D16" s="64">
        <v>2</v>
      </c>
      <c r="E16" s="64"/>
      <c r="F16" s="64"/>
      <c r="G16" s="63"/>
      <c r="H16" s="64">
        <v>2</v>
      </c>
    </row>
    <row r="17" spans="1:8" ht="31.5" x14ac:dyDescent="0.25">
      <c r="A17" s="63" t="s">
        <v>50</v>
      </c>
      <c r="B17" s="60" t="s">
        <v>51</v>
      </c>
      <c r="C17" s="53"/>
      <c r="D17" s="64"/>
      <c r="E17" s="64"/>
      <c r="F17" s="64"/>
      <c r="G17" s="63"/>
      <c r="H17" s="64"/>
    </row>
    <row r="18" spans="1:8" x14ac:dyDescent="0.25">
      <c r="A18" s="63" t="s">
        <v>40</v>
      </c>
      <c r="B18" s="60"/>
      <c r="C18" s="53"/>
      <c r="D18" s="64"/>
      <c r="E18" s="64"/>
      <c r="F18" s="64"/>
      <c r="G18" s="63"/>
      <c r="H18" s="64"/>
    </row>
    <row r="19" spans="1:8" x14ac:dyDescent="0.25">
      <c r="A19" s="63" t="s">
        <v>37</v>
      </c>
      <c r="B19" s="60"/>
      <c r="C19" s="53"/>
      <c r="D19" s="64"/>
      <c r="E19" s="64"/>
      <c r="F19" s="64"/>
      <c r="G19" s="63"/>
      <c r="H19" s="64"/>
    </row>
    <row r="20" spans="1:8" x14ac:dyDescent="0.25">
      <c r="A20" s="63"/>
      <c r="B20" s="60"/>
      <c r="C20" s="53"/>
      <c r="D20" s="64"/>
      <c r="E20" s="64"/>
      <c r="F20" s="64"/>
      <c r="G20" s="63"/>
      <c r="H20" s="64"/>
    </row>
    <row r="21" spans="1:8" ht="47.25" x14ac:dyDescent="0.25">
      <c r="A21" s="63" t="s">
        <v>52</v>
      </c>
      <c r="B21" s="60" t="s">
        <v>53</v>
      </c>
      <c r="C21" s="53" t="s">
        <v>54</v>
      </c>
      <c r="D21" s="64">
        <v>0.8</v>
      </c>
      <c r="E21" s="64"/>
      <c r="F21" s="64"/>
      <c r="G21" s="63"/>
      <c r="H21" s="64">
        <v>0.8</v>
      </c>
    </row>
    <row r="22" spans="1:8" x14ac:dyDescent="0.25">
      <c r="A22" s="63" t="s">
        <v>55</v>
      </c>
      <c r="B22" s="60" t="s">
        <v>56</v>
      </c>
      <c r="C22" s="53"/>
      <c r="D22" s="64"/>
      <c r="E22" s="64"/>
      <c r="F22" s="64"/>
      <c r="G22" s="63"/>
      <c r="H22" s="64"/>
    </row>
    <row r="23" spans="1:8" x14ac:dyDescent="0.25">
      <c r="A23" s="63" t="s">
        <v>40</v>
      </c>
      <c r="B23" s="60"/>
      <c r="C23" s="53"/>
      <c r="D23" s="64"/>
      <c r="E23" s="64"/>
      <c r="F23" s="64"/>
      <c r="G23" s="63"/>
      <c r="H23" s="64"/>
    </row>
    <row r="24" spans="1:8" x14ac:dyDescent="0.25">
      <c r="A24" s="63" t="s">
        <v>61</v>
      </c>
      <c r="B24" s="60"/>
      <c r="C24" s="53"/>
      <c r="D24" s="64"/>
      <c r="E24" s="64"/>
      <c r="F24" s="64"/>
      <c r="G24" s="63"/>
      <c r="H24" s="64"/>
    </row>
    <row r="25" spans="1:8" x14ac:dyDescent="0.25">
      <c r="A25" s="63"/>
      <c r="B25" s="60"/>
      <c r="C25" s="53"/>
      <c r="D25" s="64"/>
      <c r="E25" s="64"/>
      <c r="F25" s="64"/>
      <c r="G25" s="63"/>
      <c r="H25" s="64"/>
    </row>
    <row r="26" spans="1:8" ht="31.5" x14ac:dyDescent="0.25">
      <c r="A26" s="63" t="s">
        <v>57</v>
      </c>
      <c r="B26" s="60" t="s">
        <v>58</v>
      </c>
      <c r="C26" s="53" t="s">
        <v>54</v>
      </c>
      <c r="D26" s="64">
        <v>0.7</v>
      </c>
      <c r="E26" s="64"/>
      <c r="F26" s="64"/>
      <c r="G26" s="63"/>
      <c r="H26" s="64">
        <v>0.7</v>
      </c>
    </row>
    <row r="27" spans="1:8" x14ac:dyDescent="0.25">
      <c r="A27" s="63" t="s">
        <v>40</v>
      </c>
      <c r="B27" s="60" t="s">
        <v>59</v>
      </c>
      <c r="C27" s="53"/>
      <c r="D27" s="64"/>
      <c r="E27" s="64"/>
      <c r="F27" s="64"/>
      <c r="G27" s="63"/>
      <c r="H27" s="64"/>
    </row>
    <row r="28" spans="1:8" x14ac:dyDescent="0.25">
      <c r="A28" s="63" t="s">
        <v>35</v>
      </c>
      <c r="B28" s="60"/>
      <c r="C28" s="53"/>
      <c r="D28" s="64"/>
      <c r="E28" s="64"/>
      <c r="F28" s="64"/>
      <c r="G28" s="63"/>
      <c r="H28" s="64"/>
    </row>
    <row r="29" spans="1:8" ht="26.25" customHeight="1" x14ac:dyDescent="0.3">
      <c r="A29" s="69" t="s">
        <v>62</v>
      </c>
      <c r="B29" s="70"/>
      <c r="C29" s="71"/>
      <c r="D29" s="72">
        <f>SUM(D8:D26)</f>
        <v>11.7</v>
      </c>
      <c r="E29" s="72">
        <f>SUM(E8:E26)</f>
        <v>3.6</v>
      </c>
      <c r="F29" s="72">
        <f>SUM(F8:F26)</f>
        <v>1.6</v>
      </c>
      <c r="G29" s="69"/>
      <c r="H29" s="72">
        <f>SUM(H8:H26)</f>
        <v>6.5</v>
      </c>
    </row>
    <row r="30" spans="1:8" x14ac:dyDescent="0.25">
      <c r="A30" s="57"/>
      <c r="B30" s="58"/>
      <c r="C30" s="59"/>
      <c r="D30" s="68"/>
      <c r="E30" s="68"/>
      <c r="F30" s="68"/>
      <c r="G30" s="57"/>
      <c r="H30" s="68"/>
    </row>
  </sheetData>
  <mergeCells count="5">
    <mergeCell ref="C4:C6"/>
    <mergeCell ref="D4:D5"/>
    <mergeCell ref="E4:H4"/>
    <mergeCell ref="D6:H6"/>
    <mergeCell ref="A1:L1"/>
  </mergeCells>
  <phoneticPr fontId="1" type="noConversion"/>
  <pageMargins left="0.6692913385826772" right="0.70866141732283472" top="0.84" bottom="0.78740157480314965" header="0.51181102362204722" footer="0.51181102362204722"/>
  <pageSetup paperSize="9" scale="90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sumár za vod.spoloč. VV+VK</vt:lpstr>
      <vt:lpstr>sumár za vod.spoloč. VV</vt:lpstr>
      <vt:lpstr>VVS a.s., Košice</vt:lpstr>
      <vt:lpstr>PVS, a.s., Poprad</vt:lpstr>
      <vt:lpstr>'VVS a.s., Košice'!Názvy_tlače</vt:lpstr>
      <vt:lpstr>'sumár za vod.spoloč. VV'!Oblasť_tlače</vt:lpstr>
      <vt:lpstr>'sumár za vod.spoloč. VV+VK'!Oblasť_tlače</vt:lpstr>
    </vt:vector>
  </TitlesOfParts>
  <Company>VÚVH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Rešetková</dc:creator>
  <cp:lastModifiedBy>Používateľ systému Windows</cp:lastModifiedBy>
  <cp:lastPrinted>2013-03-19T09:35:28Z</cp:lastPrinted>
  <dcterms:created xsi:type="dcterms:W3CDTF">2005-04-21T11:32:22Z</dcterms:created>
  <dcterms:modified xsi:type="dcterms:W3CDTF">2021-03-10T08:41:26Z</dcterms:modified>
</cp:coreProperties>
</file>