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EIA_SEA\SEA\Plán rozvoja verejných vodovodov a verejných kanal.kk na roky 2021-2027\Správa o hodnotení\Návrh strategického dokumentu\"/>
    </mc:Choice>
  </mc:AlternateContent>
  <bookViews>
    <workbookView xWindow="2565" yWindow="-300" windowWidth="8220" windowHeight="9150"/>
  </bookViews>
  <sheets>
    <sheet name="priloha 3A (do 2 000 EO)" sheetId="5" r:id="rId1"/>
    <sheet name="priloha 3B (2 000 - 10 000 EO)" sheetId="6" r:id="rId2"/>
    <sheet name="priloha 3C (nad 10 000 EO)" sheetId="7" r:id="rId3"/>
    <sheet name="priloha 3AA (do 2 000 EO)" sheetId="8" r:id="rId4"/>
    <sheet name="priloha 3BB (2 000 - 10 000 EO)" sheetId="9" r:id="rId5"/>
    <sheet name="priloha 3CC(nad 10 000 EO)" sheetId="10" r:id="rId6"/>
  </sheets>
  <calcPr calcId="162913"/>
</workbook>
</file>

<file path=xl/calcChain.xml><?xml version="1.0" encoding="utf-8"?>
<calcChain xmlns="http://schemas.openxmlformats.org/spreadsheetml/2006/main">
  <c r="B5" i="9" l="1"/>
  <c r="G5" i="9"/>
  <c r="F5" i="9"/>
  <c r="E5" i="9"/>
  <c r="D5" i="9"/>
  <c r="C5" i="9"/>
  <c r="H5" i="8"/>
  <c r="G5" i="8"/>
  <c r="F5" i="8"/>
  <c r="E5" i="8"/>
  <c r="D5" i="8"/>
  <c r="C5" i="8"/>
  <c r="B9" i="7"/>
  <c r="H3" i="7"/>
  <c r="H5" i="7"/>
  <c r="H9" i="7" s="1"/>
  <c r="H6" i="7"/>
  <c r="H7" i="7"/>
  <c r="C9" i="7"/>
  <c r="D9" i="7"/>
  <c r="E9" i="7"/>
  <c r="F9" i="7"/>
  <c r="B13" i="6"/>
  <c r="G11" i="5"/>
  <c r="F11" i="5"/>
  <c r="E11" i="5"/>
  <c r="D11" i="5"/>
  <c r="C11" i="5"/>
  <c r="B11" i="5"/>
  <c r="H3" i="10"/>
  <c r="H5" i="10" s="1"/>
  <c r="H4" i="10"/>
  <c r="B5" i="10"/>
  <c r="C5" i="10"/>
  <c r="D5" i="10"/>
  <c r="E5" i="10"/>
  <c r="F5" i="10"/>
  <c r="G5" i="10"/>
  <c r="H3" i="9"/>
  <c r="H4" i="9"/>
  <c r="H5" i="9" s="1"/>
  <c r="H4" i="8"/>
  <c r="B5" i="8"/>
  <c r="H3" i="6"/>
  <c r="H5" i="6"/>
  <c r="H13" i="6" s="1"/>
  <c r="H6" i="6"/>
  <c r="H8" i="6"/>
  <c r="H9" i="6"/>
  <c r="H10" i="6"/>
  <c r="C13" i="6"/>
  <c r="D13" i="6"/>
  <c r="E13" i="6"/>
  <c r="F13" i="6"/>
  <c r="G13" i="6"/>
  <c r="H3" i="5"/>
  <c r="H11" i="5" s="1"/>
  <c r="H5" i="5"/>
  <c r="H6" i="5"/>
  <c r="H10" i="5"/>
</calcChain>
</file>

<file path=xl/sharedStrings.xml><?xml version="1.0" encoding="utf-8"?>
<sst xmlns="http://schemas.openxmlformats.org/spreadsheetml/2006/main" count="88" uniqueCount="32">
  <si>
    <t>Gelnica</t>
  </si>
  <si>
    <t>Michalovce</t>
  </si>
  <si>
    <t>Rožňava</t>
  </si>
  <si>
    <t>Sobrance</t>
  </si>
  <si>
    <t>Spišská Nová Ves</t>
  </si>
  <si>
    <t>Trebišov</t>
  </si>
  <si>
    <t>okres</t>
  </si>
  <si>
    <t>Košice I - IV</t>
  </si>
  <si>
    <t>Košice - okolie</t>
  </si>
  <si>
    <t>počet obyvateľov</t>
  </si>
  <si>
    <t>rekonštrukcia SS v km</t>
  </si>
  <si>
    <t>rozšírenie SS v km</t>
  </si>
  <si>
    <t>územná pôsobnosť vodárenskej spoločnosti</t>
  </si>
  <si>
    <t>PVS, a.s.</t>
  </si>
  <si>
    <t>VVS, a.s.</t>
  </si>
  <si>
    <t>Košice</t>
  </si>
  <si>
    <t>celkové náklady na SS v mil. €</t>
  </si>
  <si>
    <t>rekonštrukcie ČOV v mil. €</t>
  </si>
  <si>
    <t>výstavba ČOV v mil. €</t>
  </si>
  <si>
    <t>spolu náklady v mil. €</t>
  </si>
  <si>
    <t>SPOLU</t>
  </si>
  <si>
    <t>Spolu</t>
  </si>
  <si>
    <t xml:space="preserve">Košický kraj  </t>
  </si>
  <si>
    <t xml:space="preserve">Košický kraj </t>
  </si>
  <si>
    <t>počet obyvateľov 2018</t>
  </si>
  <si>
    <t xml:space="preserve">počet obyvateľov 2018 </t>
  </si>
  <si>
    <t xml:space="preserve">Príloha č. 3AA Sumarizácia základných vecných a investičných nárokov pre rozvoj verejných kanalizácií v aglomeráciách do 2.000 EO podľa vodárenských spoločností </t>
  </si>
  <si>
    <t xml:space="preserve">Príloha č. 3BB Sumarizácia základných vecných a investičných nárokov pre rozvoj verejných kanalizácií v aglomeráciách od 2.000 - do 10.000 EO podľa vodárenských spoločností </t>
  </si>
  <si>
    <t xml:space="preserve">Príloha č. 3CC Sumarizácia základných vecných a investičných nárokov pre rozvoj verejných kanalizácií v aglomeráciách nad 10.000 EO podľa vodárenských spoločností </t>
  </si>
  <si>
    <t>Príloha č. 3A Sumarizácia základných vecných a investičných nárokov pre rozvoj verejných kanalizácií v aglomeráciách do 2.000 EO podľa okresov</t>
  </si>
  <si>
    <t xml:space="preserve">Príloha č. 3B Sumarizácia základných vecných a investičných nárokov pre rozvoj verejných kanalizácií v aglomeráciách od 2.000 - do 10.000 EO podľa okresov </t>
  </si>
  <si>
    <t xml:space="preserve">Príloha č. 3C Sumarizácia základných vecných a investičných nárokov pre rozvoj verejných kanalizácií v aglomeráciách nad 10.000 EO podľa okresov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</si>
</sst>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5" formatCode="#,##0.000"/>
    <numFmt numFmtId="177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3" fontId="0" fillId="0" borderId="0" xfId="0" applyNumberForma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9" fillId="0" borderId="0" xfId="0" applyFont="1"/>
    <xf numFmtId="0" fontId="6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1" xfId="0" applyFont="1" applyBorder="1"/>
    <xf numFmtId="3" fontId="8" fillId="0" borderId="1" xfId="0" applyNumberFormat="1" applyFont="1" applyBorder="1"/>
    <xf numFmtId="175" fontId="8" fillId="0" borderId="1" xfId="0" applyNumberFormat="1" applyFont="1" applyBorder="1"/>
    <xf numFmtId="177" fontId="8" fillId="0" borderId="1" xfId="0" applyNumberFormat="1" applyFont="1" applyBorder="1"/>
    <xf numFmtId="0" fontId="8" fillId="0" borderId="0" xfId="0" applyFont="1"/>
    <xf numFmtId="0" fontId="8" fillId="0" borderId="2" xfId="0" applyFont="1" applyFill="1" applyBorder="1"/>
    <xf numFmtId="3" fontId="8" fillId="0" borderId="3" xfId="0" applyNumberFormat="1" applyFont="1" applyFill="1" applyBorder="1"/>
    <xf numFmtId="175" fontId="8" fillId="0" borderId="3" xfId="0" applyNumberFormat="1" applyFont="1" applyFill="1" applyBorder="1"/>
    <xf numFmtId="177" fontId="8" fillId="0" borderId="3" xfId="0" applyNumberFormat="1" applyFont="1" applyFill="1" applyBorder="1"/>
    <xf numFmtId="0" fontId="7" fillId="0" borderId="4" xfId="0" applyFont="1" applyBorder="1"/>
    <xf numFmtId="3" fontId="7" fillId="0" borderId="5" xfId="0" applyNumberFormat="1" applyFont="1" applyBorder="1"/>
    <xf numFmtId="175" fontId="7" fillId="0" borderId="5" xfId="0" applyNumberFormat="1" applyFont="1" applyBorder="1"/>
    <xf numFmtId="175" fontId="7" fillId="0" borderId="6" xfId="0" applyNumberFormat="1" applyFont="1" applyBorder="1"/>
    <xf numFmtId="0" fontId="10" fillId="0" borderId="0" xfId="0" applyFont="1"/>
    <xf numFmtId="3" fontId="8" fillId="0" borderId="7" xfId="0" applyNumberFormat="1" applyFont="1" applyFill="1" applyBorder="1"/>
    <xf numFmtId="177" fontId="8" fillId="0" borderId="7" xfId="0" applyNumberFormat="1" applyFont="1" applyFill="1" applyBorder="1"/>
    <xf numFmtId="0" fontId="7" fillId="0" borderId="8" xfId="0" applyFont="1" applyBorder="1"/>
    <xf numFmtId="3" fontId="7" fillId="0" borderId="8" xfId="0" applyNumberFormat="1" applyFont="1" applyBorder="1"/>
    <xf numFmtId="177" fontId="7" fillId="0" borderId="8" xfId="0" applyNumberFormat="1" applyFont="1" applyBorder="1"/>
    <xf numFmtId="1" fontId="8" fillId="0" borderId="7" xfId="0" applyNumberFormat="1" applyFont="1" applyFill="1" applyBorder="1"/>
    <xf numFmtId="1" fontId="7" fillId="0" borderId="8" xfId="0" applyNumberFormat="1" applyFont="1" applyBorder="1"/>
    <xf numFmtId="1" fontId="8" fillId="0" borderId="1" xfId="0" applyNumberFormat="1" applyFont="1" applyBorder="1"/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3" fontId="9" fillId="0" borderId="1" xfId="0" applyNumberFormat="1" applyFont="1" applyFill="1" applyBorder="1"/>
    <xf numFmtId="175" fontId="9" fillId="0" borderId="1" xfId="0" applyNumberFormat="1" applyFont="1" applyBorder="1"/>
    <xf numFmtId="177" fontId="9" fillId="0" borderId="1" xfId="0" applyNumberFormat="1" applyFont="1" applyBorder="1"/>
    <xf numFmtId="0" fontId="9" fillId="0" borderId="1" xfId="0" applyFont="1" applyFill="1" applyBorder="1"/>
    <xf numFmtId="175" fontId="9" fillId="0" borderId="1" xfId="0" applyNumberFormat="1" applyFont="1" applyFill="1" applyBorder="1"/>
    <xf numFmtId="0" fontId="10" fillId="3" borderId="1" xfId="0" applyFont="1" applyFill="1" applyBorder="1"/>
    <xf numFmtId="3" fontId="9" fillId="3" borderId="1" xfId="0" applyNumberFormat="1" applyFont="1" applyFill="1" applyBorder="1"/>
    <xf numFmtId="177" fontId="9" fillId="3" borderId="1" xfId="0" applyNumberFormat="1" applyFont="1" applyFill="1" applyBorder="1"/>
    <xf numFmtId="177" fontId="8" fillId="3" borderId="1" xfId="0" applyNumberFormat="1" applyFont="1" applyFill="1" applyBorder="1"/>
    <xf numFmtId="175" fontId="9" fillId="3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3" fontId="9" fillId="0" borderId="0" xfId="0" applyNumberFormat="1" applyFont="1"/>
    <xf numFmtId="0" fontId="9" fillId="0" borderId="0" xfId="0" applyFont="1" applyFill="1" applyAlignment="1"/>
    <xf numFmtId="0" fontId="7" fillId="4" borderId="9" xfId="0" applyFont="1" applyFill="1" applyBorder="1"/>
    <xf numFmtId="3" fontId="9" fillId="4" borderId="10" xfId="0" applyNumberFormat="1" applyFont="1" applyFill="1" applyBorder="1"/>
    <xf numFmtId="175" fontId="9" fillId="4" borderId="10" xfId="0" applyNumberFormat="1" applyFont="1" applyFill="1" applyBorder="1"/>
    <xf numFmtId="175" fontId="9" fillId="4" borderId="11" xfId="0" applyNumberFormat="1" applyFont="1" applyFill="1" applyBorder="1"/>
    <xf numFmtId="175" fontId="8" fillId="0" borderId="1" xfId="0" applyNumberFormat="1" applyFont="1" applyFill="1" applyBorder="1"/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7" fontId="0" fillId="0" borderId="0" xfId="0" applyNumberFormat="1"/>
    <xf numFmtId="0" fontId="10" fillId="0" borderId="12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12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1"/>
  <sheetViews>
    <sheetView tabSelected="1" zoomScaleNormal="100" workbookViewId="0">
      <selection activeCell="B11" sqref="B11"/>
    </sheetView>
  </sheetViews>
  <sheetFormatPr defaultRowHeight="15" x14ac:dyDescent="0.25"/>
  <cols>
    <col min="1" max="1" width="21.28515625" customWidth="1"/>
    <col min="2" max="2" width="16.140625" style="1" customWidth="1"/>
    <col min="3" max="4" width="15.5703125" style="1" customWidth="1"/>
    <col min="5" max="5" width="18.140625" style="1" customWidth="1"/>
    <col min="6" max="6" width="17.42578125" style="1" customWidth="1"/>
    <col min="7" max="7" width="16.5703125" style="1" customWidth="1"/>
    <col min="8" max="8" width="22.85546875" style="1" customWidth="1"/>
  </cols>
  <sheetData>
    <row r="1" spans="1:8" ht="29.25" customHeight="1" x14ac:dyDescent="0.25">
      <c r="A1" s="59" t="s">
        <v>29</v>
      </c>
      <c r="B1" s="59"/>
      <c r="C1" s="59"/>
      <c r="D1" s="59"/>
      <c r="E1" s="59"/>
      <c r="F1" s="59"/>
      <c r="G1" s="59"/>
      <c r="H1" s="59"/>
    </row>
    <row r="2" spans="1:8" s="5" customFormat="1" ht="72" customHeight="1" x14ac:dyDescent="0.25">
      <c r="A2" s="36" t="s">
        <v>6</v>
      </c>
      <c r="B2" s="56" t="s">
        <v>25</v>
      </c>
      <c r="C2" s="12" t="s">
        <v>10</v>
      </c>
      <c r="D2" s="12" t="s">
        <v>11</v>
      </c>
      <c r="E2" s="12" t="s">
        <v>16</v>
      </c>
      <c r="F2" s="12" t="s">
        <v>17</v>
      </c>
      <c r="G2" s="12" t="s">
        <v>18</v>
      </c>
      <c r="H2" s="12" t="s">
        <v>19</v>
      </c>
    </row>
    <row r="3" spans="1:8" ht="15.75" x14ac:dyDescent="0.25">
      <c r="A3" s="37" t="s">
        <v>0</v>
      </c>
      <c r="B3" s="38">
        <v>13768</v>
      </c>
      <c r="C3" s="39">
        <v>0</v>
      </c>
      <c r="D3" s="39">
        <v>1.4</v>
      </c>
      <c r="E3" s="39">
        <v>0.48</v>
      </c>
      <c r="F3" s="39">
        <v>0</v>
      </c>
      <c r="G3" s="39">
        <v>0</v>
      </c>
      <c r="H3" s="39">
        <f>SUM(E3+F3+G3)</f>
        <v>0.48</v>
      </c>
    </row>
    <row r="4" spans="1:8" ht="15.75" x14ac:dyDescent="0.25">
      <c r="A4" s="41" t="s">
        <v>15</v>
      </c>
      <c r="B4" s="38">
        <v>4761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</row>
    <row r="5" spans="1:8" ht="15.75" x14ac:dyDescent="0.25">
      <c r="A5" s="41" t="s">
        <v>8</v>
      </c>
      <c r="B5" s="38">
        <v>73336</v>
      </c>
      <c r="C5" s="42">
        <v>0</v>
      </c>
      <c r="D5" s="42">
        <v>7.9880000000000004</v>
      </c>
      <c r="E5" s="42">
        <v>2.7010000000000001</v>
      </c>
      <c r="F5" s="42">
        <v>0.22900000000000001</v>
      </c>
      <c r="G5" s="42">
        <v>0</v>
      </c>
      <c r="H5" s="42">
        <f>SUM(E5+F5+G5)</f>
        <v>2.93</v>
      </c>
    </row>
    <row r="6" spans="1:8" ht="15.75" x14ac:dyDescent="0.25">
      <c r="A6" s="41" t="s">
        <v>1</v>
      </c>
      <c r="B6" s="38">
        <v>51738</v>
      </c>
      <c r="C6" s="42">
        <v>8.7999999999999995E-2</v>
      </c>
      <c r="D6" s="42">
        <v>2.2509999999999999</v>
      </c>
      <c r="E6" s="42">
        <v>0.67300000000000004</v>
      </c>
      <c r="F6" s="42">
        <v>0.221</v>
      </c>
      <c r="G6" s="42">
        <v>0</v>
      </c>
      <c r="H6" s="42">
        <f>SUM(E6+F6+G6)</f>
        <v>0.89400000000000002</v>
      </c>
    </row>
    <row r="7" spans="1:8" ht="15.75" x14ac:dyDescent="0.25">
      <c r="A7" s="41" t="s">
        <v>2</v>
      </c>
      <c r="B7" s="38">
        <v>32532</v>
      </c>
      <c r="C7" s="42">
        <v>0</v>
      </c>
      <c r="D7" s="42">
        <v>0</v>
      </c>
      <c r="E7" s="42">
        <v>0</v>
      </c>
      <c r="F7" s="42">
        <v>0.55800000000000005</v>
      </c>
      <c r="G7" s="42">
        <v>0</v>
      </c>
      <c r="H7" s="42">
        <v>0.55800000000000005</v>
      </c>
    </row>
    <row r="8" spans="1:8" ht="15.75" x14ac:dyDescent="0.25">
      <c r="A8" s="41" t="s">
        <v>3</v>
      </c>
      <c r="B8" s="38">
        <v>16512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</row>
    <row r="9" spans="1:8" ht="15.75" x14ac:dyDescent="0.25">
      <c r="A9" s="41" t="s">
        <v>4</v>
      </c>
      <c r="B9" s="38">
        <v>18887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</row>
    <row r="10" spans="1:8" ht="15.75" x14ac:dyDescent="0.25">
      <c r="A10" s="41" t="s">
        <v>5</v>
      </c>
      <c r="B10" s="38">
        <v>23907</v>
      </c>
      <c r="C10" s="42">
        <v>0</v>
      </c>
      <c r="D10" s="42">
        <v>3.2749999999999999</v>
      </c>
      <c r="E10" s="42">
        <v>0.748</v>
      </c>
      <c r="F10" s="42">
        <v>0.57999999999999996</v>
      </c>
      <c r="G10" s="42">
        <v>0</v>
      </c>
      <c r="H10" s="42">
        <f>SUM(E10+F10+G10)</f>
        <v>1.3279999999999998</v>
      </c>
    </row>
    <row r="11" spans="1:8" s="8" customFormat="1" ht="15.75" x14ac:dyDescent="0.25">
      <c r="A11" s="43" t="s">
        <v>22</v>
      </c>
      <c r="B11" s="44">
        <f t="shared" ref="B11:H11" si="0">SUM(B3:B10)</f>
        <v>235441</v>
      </c>
      <c r="C11" s="47">
        <f t="shared" si="0"/>
        <v>8.7999999999999995E-2</v>
      </c>
      <c r="D11" s="45">
        <f t="shared" si="0"/>
        <v>14.914</v>
      </c>
      <c r="E11" s="46">
        <f t="shared" si="0"/>
        <v>4.6020000000000003</v>
      </c>
      <c r="F11" s="46">
        <f t="shared" si="0"/>
        <v>1.5880000000000001</v>
      </c>
      <c r="G11" s="46">
        <f t="shared" si="0"/>
        <v>0</v>
      </c>
      <c r="H11" s="46">
        <f t="shared" si="0"/>
        <v>6.1899999999999995</v>
      </c>
    </row>
  </sheetData>
  <mergeCells count="1">
    <mergeCell ref="A1:H1"/>
  </mergeCells>
  <phoneticPr fontId="5" type="noConversion"/>
  <printOptions horizontalCentered="1"/>
  <pageMargins left="0.70866141732283472" right="0.70866141732283472" top="1.1811023622047245" bottom="0.74803149606299213" header="0.59055118110236227" footer="0.31496062992125984"/>
  <pageSetup paperSize="9" scale="91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5"/>
  <sheetViews>
    <sheetView zoomScaleNormal="100" workbookViewId="0">
      <selection activeCell="B18" sqref="B18"/>
    </sheetView>
  </sheetViews>
  <sheetFormatPr defaultRowHeight="15" x14ac:dyDescent="0.25"/>
  <cols>
    <col min="1" max="1" width="21" bestFit="1" customWidth="1"/>
    <col min="2" max="5" width="15.5703125" style="1" customWidth="1"/>
    <col min="6" max="6" width="18.85546875" style="1" customWidth="1"/>
    <col min="7" max="7" width="20" style="1" customWidth="1"/>
    <col min="8" max="8" width="28.85546875" style="1" customWidth="1"/>
  </cols>
  <sheetData>
    <row r="1" spans="1:8" ht="27" customHeight="1" x14ac:dyDescent="0.25">
      <c r="A1" s="59" t="s">
        <v>30</v>
      </c>
      <c r="B1" s="59"/>
      <c r="C1" s="59"/>
      <c r="D1" s="59"/>
      <c r="E1" s="59"/>
      <c r="F1" s="59"/>
      <c r="G1" s="59"/>
      <c r="H1" s="59"/>
    </row>
    <row r="2" spans="1:8" s="4" customFormat="1" ht="72" customHeight="1" x14ac:dyDescent="0.25">
      <c r="A2" s="48" t="s">
        <v>6</v>
      </c>
      <c r="B2" s="12" t="s">
        <v>24</v>
      </c>
      <c r="C2" s="12" t="s">
        <v>10</v>
      </c>
      <c r="D2" s="12" t="s">
        <v>11</v>
      </c>
      <c r="E2" s="12" t="s">
        <v>16</v>
      </c>
      <c r="F2" s="12" t="s">
        <v>17</v>
      </c>
      <c r="G2" s="12" t="s">
        <v>18</v>
      </c>
      <c r="H2" s="12" t="s">
        <v>19</v>
      </c>
    </row>
    <row r="3" spans="1:8" ht="15.75" x14ac:dyDescent="0.25">
      <c r="A3" s="37" t="s">
        <v>0</v>
      </c>
      <c r="B3" s="38">
        <v>18074</v>
      </c>
      <c r="C3" s="39">
        <v>0</v>
      </c>
      <c r="D3" s="39">
        <v>9.6</v>
      </c>
      <c r="E3" s="40">
        <v>4.3600000000000003</v>
      </c>
      <c r="F3" s="40">
        <v>0</v>
      </c>
      <c r="G3" s="40">
        <v>0</v>
      </c>
      <c r="H3" s="40">
        <f>SUM(E3+F3+G3)</f>
        <v>4.3600000000000003</v>
      </c>
    </row>
    <row r="4" spans="1:8" ht="15.75" x14ac:dyDescent="0.25">
      <c r="A4" s="41" t="s">
        <v>7</v>
      </c>
      <c r="B4" s="38">
        <v>34114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</row>
    <row r="5" spans="1:8" ht="15.75" x14ac:dyDescent="0.25">
      <c r="A5" s="41" t="s">
        <v>8</v>
      </c>
      <c r="B5" s="38">
        <v>44287</v>
      </c>
      <c r="C5" s="42">
        <v>0</v>
      </c>
      <c r="D5" s="42">
        <v>0.66100000000000003</v>
      </c>
      <c r="E5" s="42">
        <v>4.3999999999999997E-2</v>
      </c>
      <c r="F5" s="42">
        <v>0</v>
      </c>
      <c r="G5" s="42">
        <v>0</v>
      </c>
      <c r="H5" s="42">
        <f>SUM(E5+F5+G5)</f>
        <v>4.3999999999999997E-2</v>
      </c>
    </row>
    <row r="6" spans="1:8" ht="15.75" x14ac:dyDescent="0.25">
      <c r="A6" s="41" t="s">
        <v>1</v>
      </c>
      <c r="B6" s="38">
        <v>19874</v>
      </c>
      <c r="C6" s="42">
        <v>0</v>
      </c>
      <c r="D6" s="42">
        <v>0.499</v>
      </c>
      <c r="E6" s="42">
        <v>5.8000000000000003E-2</v>
      </c>
      <c r="F6" s="42">
        <v>9.1059999999999999</v>
      </c>
      <c r="G6" s="42">
        <v>0</v>
      </c>
      <c r="H6" s="42">
        <f>SUM(E6+F6+G6)</f>
        <v>9.1639999999999997</v>
      </c>
    </row>
    <row r="7" spans="1:8" ht="15.75" x14ac:dyDescent="0.25">
      <c r="A7" s="41" t="s">
        <v>2</v>
      </c>
      <c r="B7" s="38">
        <v>10629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</row>
    <row r="8" spans="1:8" ht="15.75" x14ac:dyDescent="0.25">
      <c r="A8" s="41" t="s">
        <v>3</v>
      </c>
      <c r="B8" s="38">
        <v>6337</v>
      </c>
      <c r="C8" s="42">
        <v>0.155</v>
      </c>
      <c r="D8" s="42">
        <v>0.39200000000000002</v>
      </c>
      <c r="E8" s="42">
        <v>4.4999999999999998E-2</v>
      </c>
      <c r="F8" s="42">
        <v>0</v>
      </c>
      <c r="G8" s="42">
        <v>0</v>
      </c>
      <c r="H8" s="42">
        <f>SUM(E8+F8+G8)</f>
        <v>4.4999999999999998E-2</v>
      </c>
    </row>
    <row r="9" spans="1:8" ht="15.75" x14ac:dyDescent="0.25">
      <c r="A9" s="41" t="s">
        <v>4</v>
      </c>
      <c r="B9" s="38">
        <v>25477</v>
      </c>
      <c r="C9" s="42">
        <v>0.5</v>
      </c>
      <c r="D9" s="42">
        <v>0</v>
      </c>
      <c r="E9" s="42">
        <v>0</v>
      </c>
      <c r="F9" s="42">
        <v>3</v>
      </c>
      <c r="G9" s="42">
        <v>0</v>
      </c>
      <c r="H9" s="42">
        <f>SUM(E9+F9+G9)</f>
        <v>3</v>
      </c>
    </row>
    <row r="10" spans="1:8" ht="16.5" thickBot="1" x14ac:dyDescent="0.3">
      <c r="A10" s="41" t="s">
        <v>5</v>
      </c>
      <c r="B10" s="38">
        <v>56607</v>
      </c>
      <c r="C10" s="42">
        <v>3.5000000000000003E-2</v>
      </c>
      <c r="D10" s="42">
        <v>0</v>
      </c>
      <c r="E10" s="42">
        <v>0.27600000000000002</v>
      </c>
      <c r="F10" s="42">
        <v>12.382999999999999</v>
      </c>
      <c r="G10" s="42">
        <v>0</v>
      </c>
      <c r="H10" s="42">
        <f>SUM(E10+F10+G10)</f>
        <v>12.658999999999999</v>
      </c>
    </row>
    <row r="11" spans="1:8" ht="16.5" hidden="1" thickBot="1" x14ac:dyDescent="0.3">
      <c r="A11" s="41"/>
      <c r="B11" s="38"/>
      <c r="C11" s="42"/>
      <c r="D11" s="42"/>
      <c r="E11" s="42"/>
      <c r="F11" s="42"/>
      <c r="G11" s="42"/>
      <c r="H11" s="42"/>
    </row>
    <row r="12" spans="1:8" ht="16.5" hidden="1" thickBot="1" x14ac:dyDescent="0.3">
      <c r="A12" s="41"/>
      <c r="B12" s="38"/>
      <c r="C12" s="42"/>
      <c r="D12" s="42"/>
      <c r="E12" s="42"/>
      <c r="F12" s="42"/>
      <c r="G12" s="42"/>
      <c r="H12" s="42"/>
    </row>
    <row r="13" spans="1:8" ht="16.5" thickBot="1" x14ac:dyDescent="0.3">
      <c r="A13" s="51" t="s">
        <v>22</v>
      </c>
      <c r="B13" s="52">
        <f>SUM(B3:B12)</f>
        <v>215399</v>
      </c>
      <c r="C13" s="53">
        <f>SUM(C3:C12)</f>
        <v>0.69000000000000006</v>
      </c>
      <c r="D13" s="53">
        <f>SUM(D3:D12)</f>
        <v>11.151999999999999</v>
      </c>
      <c r="E13" s="53">
        <f>SUM(E3:E10)</f>
        <v>4.7829999999999995</v>
      </c>
      <c r="F13" s="53">
        <f>SUM(F3:F12)</f>
        <v>24.488999999999997</v>
      </c>
      <c r="G13" s="53">
        <f>SUM(G3:G12)</f>
        <v>0</v>
      </c>
      <c r="H13" s="54">
        <f>SUM(H3:H10)</f>
        <v>29.271999999999998</v>
      </c>
    </row>
    <row r="14" spans="1:8" ht="15.75" x14ac:dyDescent="0.25">
      <c r="A14" s="10"/>
      <c r="B14" s="49"/>
      <c r="C14" s="49"/>
      <c r="D14" s="49"/>
      <c r="E14" s="49"/>
      <c r="F14" s="49"/>
      <c r="G14" s="49"/>
      <c r="H14" s="49"/>
    </row>
    <row r="15" spans="1:8" ht="15.75" x14ac:dyDescent="0.25">
      <c r="A15" s="50"/>
      <c r="B15" s="50"/>
      <c r="C15" s="49"/>
      <c r="D15" s="49"/>
      <c r="E15" s="49"/>
      <c r="F15" s="49"/>
      <c r="G15" s="49"/>
      <c r="H15" s="49"/>
    </row>
  </sheetData>
  <mergeCells count="1">
    <mergeCell ref="A1:H1"/>
  </mergeCells>
  <phoneticPr fontId="5" type="noConversion"/>
  <printOptions horizontalCentered="1"/>
  <pageMargins left="0.70866141732283472" right="0.70866141732283472" top="1.1811023622047245" bottom="0.74803149606299213" header="0.78740157480314965" footer="0.31496062992125984"/>
  <pageSetup paperSize="9" scale="86" orientation="landscape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1"/>
  <sheetViews>
    <sheetView zoomScaleNormal="100" workbookViewId="0">
      <selection activeCell="C20" sqref="C20"/>
    </sheetView>
  </sheetViews>
  <sheetFormatPr defaultRowHeight="15" x14ac:dyDescent="0.25"/>
  <cols>
    <col min="1" max="1" width="21.7109375" customWidth="1"/>
    <col min="2" max="2" width="15.5703125" style="1" customWidth="1"/>
    <col min="3" max="3" width="20.28515625" style="1" customWidth="1"/>
    <col min="4" max="4" width="20.42578125" style="1" customWidth="1"/>
    <col min="5" max="5" width="17.42578125" style="1" customWidth="1"/>
    <col min="6" max="6" width="17.7109375" style="1" customWidth="1"/>
    <col min="7" max="7" width="17" style="1" customWidth="1"/>
    <col min="8" max="8" width="22" style="1" customWidth="1"/>
  </cols>
  <sheetData>
    <row r="1" spans="1:8" ht="37.5" customHeight="1" x14ac:dyDescent="0.25">
      <c r="A1" s="59" t="s">
        <v>31</v>
      </c>
      <c r="B1" s="59"/>
      <c r="C1" s="59"/>
      <c r="D1" s="59"/>
      <c r="E1" s="59"/>
      <c r="F1" s="59"/>
      <c r="G1" s="59"/>
      <c r="H1" s="59"/>
    </row>
    <row r="2" spans="1:8" s="6" customFormat="1" ht="72" customHeight="1" x14ac:dyDescent="0.25">
      <c r="A2" s="48" t="s">
        <v>6</v>
      </c>
      <c r="B2" s="56" t="s">
        <v>24</v>
      </c>
      <c r="C2" s="12" t="s">
        <v>10</v>
      </c>
      <c r="D2" s="12" t="s">
        <v>11</v>
      </c>
      <c r="E2" s="12" t="s">
        <v>16</v>
      </c>
      <c r="F2" s="12" t="s">
        <v>17</v>
      </c>
      <c r="G2" s="12" t="s">
        <v>18</v>
      </c>
      <c r="H2" s="12" t="s">
        <v>19</v>
      </c>
    </row>
    <row r="3" spans="1:8" ht="15.75" x14ac:dyDescent="0.25">
      <c r="A3" s="41" t="s">
        <v>7</v>
      </c>
      <c r="B3" s="38">
        <v>200126</v>
      </c>
      <c r="C3" s="42">
        <v>0.32900000000000001</v>
      </c>
      <c r="D3" s="42">
        <v>9.3450000000000006</v>
      </c>
      <c r="E3" s="42">
        <v>2.34</v>
      </c>
      <c r="F3" s="42">
        <v>2.1080000000000001</v>
      </c>
      <c r="G3" s="42">
        <v>0</v>
      </c>
      <c r="H3" s="42">
        <f>SUM(E3+F3+G3)</f>
        <v>4.4480000000000004</v>
      </c>
    </row>
    <row r="4" spans="1:8" ht="15.75" x14ac:dyDescent="0.25">
      <c r="A4" s="41" t="s">
        <v>8</v>
      </c>
      <c r="B4" s="38">
        <v>11332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</row>
    <row r="5" spans="1:8" ht="15.75" x14ac:dyDescent="0.25">
      <c r="A5" s="41" t="s">
        <v>1</v>
      </c>
      <c r="B5" s="38">
        <v>39050</v>
      </c>
      <c r="C5" s="42">
        <v>0.50800000000000001</v>
      </c>
      <c r="D5" s="42">
        <v>0.121</v>
      </c>
      <c r="E5" s="42">
        <v>0.121</v>
      </c>
      <c r="F5" s="42">
        <v>1.143</v>
      </c>
      <c r="G5" s="42">
        <v>0</v>
      </c>
      <c r="H5" s="42">
        <f>SUM(E5+F5+G5)</f>
        <v>1.264</v>
      </c>
    </row>
    <row r="6" spans="1:8" ht="15.75" x14ac:dyDescent="0.25">
      <c r="A6" s="41" t="s">
        <v>2</v>
      </c>
      <c r="B6" s="38">
        <v>19182</v>
      </c>
      <c r="C6" s="42">
        <v>0</v>
      </c>
      <c r="D6" s="42">
        <v>0.83799999999999997</v>
      </c>
      <c r="E6" s="42">
        <v>0.34599999999999997</v>
      </c>
      <c r="F6" s="42">
        <v>1</v>
      </c>
      <c r="G6" s="42">
        <v>0</v>
      </c>
      <c r="H6" s="42">
        <f>SUM(E6+F6+G6)</f>
        <v>1.3460000000000001</v>
      </c>
    </row>
    <row r="7" spans="1:8" ht="15.75" x14ac:dyDescent="0.25">
      <c r="A7" s="41" t="s">
        <v>4</v>
      </c>
      <c r="B7" s="38">
        <v>55307</v>
      </c>
      <c r="C7" s="42">
        <v>0</v>
      </c>
      <c r="D7" s="42">
        <v>13.26</v>
      </c>
      <c r="E7" s="42">
        <v>11.07</v>
      </c>
      <c r="F7" s="42">
        <v>0</v>
      </c>
      <c r="G7" s="42">
        <v>0</v>
      </c>
      <c r="H7" s="55">
        <f>SUM(E7:G7)</f>
        <v>11.07</v>
      </c>
    </row>
    <row r="8" spans="1:8" ht="16.5" thickBot="1" x14ac:dyDescent="0.3">
      <c r="A8" s="41" t="s">
        <v>5</v>
      </c>
      <c r="B8" s="38">
        <v>24597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</row>
    <row r="9" spans="1:8" ht="16.5" thickBot="1" x14ac:dyDescent="0.3">
      <c r="A9" s="51" t="s">
        <v>23</v>
      </c>
      <c r="B9" s="52">
        <f>SUM(B3:B8)</f>
        <v>349594</v>
      </c>
      <c r="C9" s="53">
        <f>SUM(C3:C8)</f>
        <v>0.83699999999999997</v>
      </c>
      <c r="D9" s="53">
        <f>SUM(D3:D8)</f>
        <v>23.564</v>
      </c>
      <c r="E9" s="53">
        <f>SUM(E3:E8)</f>
        <v>13.877000000000001</v>
      </c>
      <c r="F9" s="53">
        <f>SUM(F3:F8)</f>
        <v>4.2510000000000003</v>
      </c>
      <c r="G9" s="53">
        <v>0</v>
      </c>
      <c r="H9" s="54">
        <f>SUM(H3:H8)</f>
        <v>18.128</v>
      </c>
    </row>
    <row r="10" spans="1:8" ht="15.75" x14ac:dyDescent="0.25">
      <c r="A10" s="10"/>
      <c r="B10" s="49"/>
      <c r="C10" s="49"/>
      <c r="D10" s="49"/>
      <c r="E10" s="49"/>
      <c r="F10" s="49"/>
      <c r="G10" s="49"/>
      <c r="H10" s="49"/>
    </row>
    <row r="11" spans="1:8" x14ac:dyDescent="0.25">
      <c r="A11" s="57"/>
      <c r="B11" s="9"/>
    </row>
  </sheetData>
  <mergeCells count="1">
    <mergeCell ref="A1:H1"/>
  </mergeCells>
  <phoneticPr fontId="5" type="noConversion"/>
  <printOptions horizontalCentered="1"/>
  <pageMargins left="0.70866141732283472" right="0.70866141732283472" top="1.1811023622047245" bottom="0.74803149606299213" header="0.78740157480314965" footer="0.31496062992125984"/>
  <pageSetup paperSize="9" scale="86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7"/>
  <sheetViews>
    <sheetView showRowColHeaders="0" zoomScaleNormal="100" workbookViewId="0">
      <selection activeCell="E14" sqref="E14"/>
    </sheetView>
  </sheetViews>
  <sheetFormatPr defaultRowHeight="15" x14ac:dyDescent="0.25"/>
  <cols>
    <col min="1" max="1" width="21.5703125" customWidth="1"/>
    <col min="2" max="3" width="15.5703125" customWidth="1"/>
    <col min="4" max="4" width="19.140625" customWidth="1"/>
    <col min="5" max="5" width="16.85546875" customWidth="1"/>
    <col min="6" max="6" width="20" customWidth="1"/>
    <col min="7" max="7" width="24.42578125" customWidth="1"/>
    <col min="8" max="8" width="28.28515625" customWidth="1"/>
  </cols>
  <sheetData>
    <row r="1" spans="1:9" ht="39" customHeight="1" x14ac:dyDescent="0.25">
      <c r="A1" s="59" t="s">
        <v>26</v>
      </c>
      <c r="B1" s="59"/>
      <c r="C1" s="59"/>
      <c r="D1" s="59"/>
      <c r="E1" s="59"/>
      <c r="F1" s="59"/>
      <c r="G1" s="59"/>
      <c r="H1" s="59"/>
      <c r="I1" s="10"/>
    </row>
    <row r="2" spans="1:9" s="2" customFormat="1" ht="72" customHeight="1" x14ac:dyDescent="0.25">
      <c r="A2" s="11" t="s">
        <v>12</v>
      </c>
      <c r="B2" s="11" t="s">
        <v>24</v>
      </c>
      <c r="C2" s="11" t="s">
        <v>10</v>
      </c>
      <c r="D2" s="11" t="s">
        <v>11</v>
      </c>
      <c r="E2" s="12" t="s">
        <v>16</v>
      </c>
      <c r="F2" s="12" t="s">
        <v>17</v>
      </c>
      <c r="G2" s="12" t="s">
        <v>18</v>
      </c>
      <c r="H2" s="12" t="s">
        <v>19</v>
      </c>
      <c r="I2" s="13"/>
    </row>
    <row r="3" spans="1:9" s="3" customFormat="1" ht="15.75" x14ac:dyDescent="0.25">
      <c r="A3" s="14" t="s">
        <v>13</v>
      </c>
      <c r="B3" s="15">
        <v>32655</v>
      </c>
      <c r="C3" s="16">
        <v>0</v>
      </c>
      <c r="D3" s="16">
        <v>1.4</v>
      </c>
      <c r="E3" s="17">
        <v>0.48</v>
      </c>
      <c r="F3" s="17">
        <v>0</v>
      </c>
      <c r="G3" s="17">
        <v>0</v>
      </c>
      <c r="H3" s="17">
        <v>0.48</v>
      </c>
      <c r="I3" s="18"/>
    </row>
    <row r="4" spans="1:9" s="3" customFormat="1" ht="16.5" thickBot="1" x14ac:dyDescent="0.3">
      <c r="A4" s="19" t="s">
        <v>14</v>
      </c>
      <c r="B4" s="20">
        <v>202786</v>
      </c>
      <c r="C4" s="21">
        <v>8.7999999999999995E-2</v>
      </c>
      <c r="D4" s="21">
        <v>13.513999999999999</v>
      </c>
      <c r="E4" s="22">
        <v>4.1219999999999999</v>
      </c>
      <c r="F4" s="22">
        <v>1.5880000000000001</v>
      </c>
      <c r="G4" s="22">
        <v>0</v>
      </c>
      <c r="H4" s="22">
        <f>E4+F4+G4</f>
        <v>5.71</v>
      </c>
      <c r="I4" s="18"/>
    </row>
    <row r="5" spans="1:9" ht="15.75" x14ac:dyDescent="0.25">
      <c r="A5" s="23" t="s">
        <v>20</v>
      </c>
      <c r="B5" s="24">
        <f t="shared" ref="B5:H5" si="0">SUM(B3:B4)</f>
        <v>235441</v>
      </c>
      <c r="C5" s="25">
        <f t="shared" si="0"/>
        <v>8.7999999999999995E-2</v>
      </c>
      <c r="D5" s="25">
        <f t="shared" si="0"/>
        <v>14.914</v>
      </c>
      <c r="E5" s="25">
        <f t="shared" si="0"/>
        <v>4.6020000000000003</v>
      </c>
      <c r="F5" s="25">
        <f t="shared" si="0"/>
        <v>1.5880000000000001</v>
      </c>
      <c r="G5" s="25">
        <f t="shared" si="0"/>
        <v>0</v>
      </c>
      <c r="H5" s="26">
        <f t="shared" si="0"/>
        <v>6.1899999999999995</v>
      </c>
      <c r="I5" s="10"/>
    </row>
    <row r="7" spans="1:9" x14ac:dyDescent="0.25">
      <c r="A7" s="60"/>
      <c r="B7" s="60"/>
    </row>
  </sheetData>
  <mergeCells count="2">
    <mergeCell ref="A7:B7"/>
    <mergeCell ref="A1:H1"/>
  </mergeCells>
  <phoneticPr fontId="5" type="noConversion"/>
  <printOptions horizontalCentered="1"/>
  <pageMargins left="0.70866141732283472" right="0.70866141732283472" top="0.98425196850393704" bottom="0.74803149606299213" header="0.31496062992125984" footer="0.31496062992125984"/>
  <pageSetup paperSize="9" scale="81" orientation="landscape" r:id="rId1"/>
  <headerFooter scaleWithDoc="0" alignWithMargins="0">
    <oddHeader xml:space="preserve">&amp;L&amp;"Times New Roman,Tučné"&amp;12
&amp;C
&amp;R&amp;"Times New Roman,Tučné"&amp;12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72"/>
  <sheetViews>
    <sheetView showGridLines="0" zoomScaleNormal="100" workbookViewId="0">
      <selection activeCell="B6" sqref="B6"/>
    </sheetView>
  </sheetViews>
  <sheetFormatPr defaultRowHeight="15" x14ac:dyDescent="0.25"/>
  <cols>
    <col min="1" max="1" width="19.5703125" customWidth="1"/>
    <col min="2" max="3" width="15.5703125" customWidth="1"/>
    <col min="4" max="4" width="17.28515625" customWidth="1"/>
    <col min="5" max="5" width="17.85546875" customWidth="1"/>
    <col min="6" max="6" width="17.5703125" customWidth="1"/>
    <col min="7" max="7" width="22.7109375" customWidth="1"/>
    <col min="8" max="8" width="27.7109375" customWidth="1"/>
    <col min="9" max="9" width="20.5703125" customWidth="1"/>
  </cols>
  <sheetData>
    <row r="1" spans="1:8" ht="51" customHeight="1" x14ac:dyDescent="0.25">
      <c r="A1" s="61" t="s">
        <v>27</v>
      </c>
      <c r="B1" s="61"/>
      <c r="C1" s="61"/>
      <c r="D1" s="61"/>
      <c r="E1" s="61"/>
      <c r="F1" s="61"/>
      <c r="G1" s="61"/>
      <c r="H1" s="61"/>
    </row>
    <row r="2" spans="1:8" s="7" customFormat="1" ht="72" customHeight="1" x14ac:dyDescent="0.2">
      <c r="A2" s="11" t="s">
        <v>12</v>
      </c>
      <c r="B2" s="11" t="s">
        <v>9</v>
      </c>
      <c r="C2" s="11" t="s">
        <v>10</v>
      </c>
      <c r="D2" s="11" t="s">
        <v>11</v>
      </c>
      <c r="E2" s="12" t="s">
        <v>16</v>
      </c>
      <c r="F2" s="12" t="s">
        <v>17</v>
      </c>
      <c r="G2" s="12" t="s">
        <v>18</v>
      </c>
      <c r="H2" s="12" t="s">
        <v>19</v>
      </c>
    </row>
    <row r="3" spans="1:8" ht="15.75" x14ac:dyDescent="0.25">
      <c r="A3" s="15" t="s">
        <v>13</v>
      </c>
      <c r="B3" s="15">
        <v>43551</v>
      </c>
      <c r="C3" s="17">
        <v>0</v>
      </c>
      <c r="D3" s="17">
        <v>9</v>
      </c>
      <c r="E3" s="17">
        <v>4.3600000000000003</v>
      </c>
      <c r="F3" s="17">
        <v>0</v>
      </c>
      <c r="G3" s="17">
        <v>3</v>
      </c>
      <c r="H3" s="17">
        <f>SUM(E3+F3+G3)</f>
        <v>7.36</v>
      </c>
    </row>
    <row r="4" spans="1:8" ht="16.5" thickBot="1" x14ac:dyDescent="0.3">
      <c r="A4" s="28" t="s">
        <v>14</v>
      </c>
      <c r="B4" s="28">
        <v>171848</v>
      </c>
      <c r="C4" s="29">
        <v>0.19</v>
      </c>
      <c r="D4" s="29">
        <v>1.552</v>
      </c>
      <c r="E4" s="29">
        <v>0.42299999999999999</v>
      </c>
      <c r="F4" s="29">
        <v>21.488</v>
      </c>
      <c r="G4" s="29">
        <v>0</v>
      </c>
      <c r="H4" s="29">
        <f>E4+F4+G4</f>
        <v>21.910999999999998</v>
      </c>
    </row>
    <row r="5" spans="1:8" s="2" customFormat="1" ht="15.75" x14ac:dyDescent="0.25">
      <c r="A5" s="30" t="s">
        <v>21</v>
      </c>
      <c r="B5" s="31">
        <f t="shared" ref="B5:G5" si="0">SUM(B3:B4)</f>
        <v>215399</v>
      </c>
      <c r="C5" s="32">
        <f t="shared" si="0"/>
        <v>0.19</v>
      </c>
      <c r="D5" s="32">
        <f t="shared" si="0"/>
        <v>10.552</v>
      </c>
      <c r="E5" s="32">
        <f t="shared" si="0"/>
        <v>4.7830000000000004</v>
      </c>
      <c r="F5" s="32">
        <f t="shared" si="0"/>
        <v>21.488</v>
      </c>
      <c r="G5" s="32">
        <f t="shared" si="0"/>
        <v>3</v>
      </c>
      <c r="H5" s="32">
        <f>SUM(H4)</f>
        <v>21.910999999999998</v>
      </c>
    </row>
    <row r="6" spans="1:8" x14ac:dyDescent="0.25">
      <c r="C6" s="58"/>
    </row>
    <row r="7" spans="1:8" x14ac:dyDescent="0.25">
      <c r="A7" s="60"/>
      <c r="B7" s="60"/>
    </row>
    <row r="15" spans="1:8" s="2" customFormat="1" x14ac:dyDescent="0.25">
      <c r="A15"/>
      <c r="B15"/>
      <c r="C15"/>
      <c r="D15"/>
      <c r="E15"/>
      <c r="F15"/>
      <c r="G15"/>
      <c r="H15"/>
    </row>
    <row r="19" spans="1:8" s="2" customFormat="1" x14ac:dyDescent="0.25">
      <c r="A19"/>
      <c r="B19"/>
      <c r="C19"/>
      <c r="D19"/>
      <c r="E19"/>
      <c r="F19"/>
      <c r="G19"/>
      <c r="H19"/>
    </row>
    <row r="33" spans="1:8" s="2" customFormat="1" x14ac:dyDescent="0.25">
      <c r="A33"/>
      <c r="B33"/>
      <c r="C33"/>
      <c r="D33"/>
      <c r="E33"/>
      <c r="F33"/>
      <c r="G33"/>
      <c r="H33"/>
    </row>
    <row r="47" spans="1:8" s="2" customFormat="1" x14ac:dyDescent="0.25">
      <c r="A47"/>
      <c r="B47"/>
      <c r="C47"/>
      <c r="D47"/>
      <c r="E47"/>
      <c r="F47"/>
      <c r="G47"/>
      <c r="H47"/>
    </row>
    <row r="55" spans="1:8" s="2" customFormat="1" x14ac:dyDescent="0.25">
      <c r="A55"/>
      <c r="B55"/>
      <c r="C55"/>
      <c r="D55"/>
      <c r="E55"/>
      <c r="F55"/>
      <c r="G55"/>
      <c r="H55"/>
    </row>
    <row r="72" spans="1:8" s="2" customFormat="1" x14ac:dyDescent="0.25">
      <c r="A72"/>
      <c r="B72"/>
      <c r="C72"/>
      <c r="D72"/>
      <c r="E72"/>
      <c r="F72"/>
      <c r="G72"/>
      <c r="H72"/>
    </row>
  </sheetData>
  <mergeCells count="2">
    <mergeCell ref="A7:B7"/>
    <mergeCell ref="A1:H1"/>
  </mergeCells>
  <phoneticPr fontId="5" type="noConversion"/>
  <printOptions horizontalCentered="1"/>
  <pageMargins left="0.70866141732283472" right="0.70866141732283472" top="1.5748031496062993" bottom="0.74803149606299213" header="0.6692913385826772" footer="0.31496062992125984"/>
  <pageSetup paperSize="9" scale="85" orientation="landscape" r:id="rId1"/>
  <headerFooter>
    <oddHeader xml:space="preserve">&amp;C
&amp;R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72"/>
  <sheetViews>
    <sheetView zoomScaleNormal="100" workbookViewId="0">
      <selection activeCell="B5" sqref="B5"/>
    </sheetView>
  </sheetViews>
  <sheetFormatPr defaultRowHeight="15" x14ac:dyDescent="0.25"/>
  <cols>
    <col min="1" max="1" width="21.5703125" customWidth="1"/>
    <col min="2" max="2" width="15.5703125" customWidth="1"/>
    <col min="3" max="3" width="17.5703125" customWidth="1"/>
    <col min="4" max="4" width="18.140625" customWidth="1"/>
    <col min="5" max="5" width="20.140625" customWidth="1"/>
    <col min="6" max="6" width="18.5703125" customWidth="1"/>
    <col min="7" max="7" width="19.42578125" customWidth="1"/>
    <col min="8" max="8" width="29" customWidth="1"/>
  </cols>
  <sheetData>
    <row r="1" spans="1:8" ht="41.25" customHeight="1" x14ac:dyDescent="0.25">
      <c r="A1" s="27" t="s">
        <v>28</v>
      </c>
    </row>
    <row r="2" spans="1:8" s="2" customFormat="1" ht="72" customHeight="1" x14ac:dyDescent="0.2">
      <c r="A2" s="11" t="s">
        <v>12</v>
      </c>
      <c r="B2" s="11" t="s">
        <v>24</v>
      </c>
      <c r="C2" s="11" t="s">
        <v>10</v>
      </c>
      <c r="D2" s="11" t="s">
        <v>11</v>
      </c>
      <c r="E2" s="12" t="s">
        <v>16</v>
      </c>
      <c r="F2" s="12" t="s">
        <v>17</v>
      </c>
      <c r="G2" s="12" t="s">
        <v>18</v>
      </c>
      <c r="H2" s="12" t="s">
        <v>19</v>
      </c>
    </row>
    <row r="3" spans="1:8" ht="15.75" x14ac:dyDescent="0.25">
      <c r="A3" s="15" t="s">
        <v>13</v>
      </c>
      <c r="B3" s="35">
        <v>55307</v>
      </c>
      <c r="C3" s="17">
        <v>0</v>
      </c>
      <c r="D3" s="17">
        <v>13.26</v>
      </c>
      <c r="E3" s="17">
        <v>11.07</v>
      </c>
      <c r="F3" s="17">
        <v>0</v>
      </c>
      <c r="G3" s="17">
        <v>0</v>
      </c>
      <c r="H3" s="17">
        <f>SUM(E3+F3+G3)</f>
        <v>11.07</v>
      </c>
    </row>
    <row r="4" spans="1:8" s="2" customFormat="1" ht="16.5" thickBot="1" x14ac:dyDescent="0.3">
      <c r="A4" s="28" t="s">
        <v>14</v>
      </c>
      <c r="B4" s="33">
        <v>294287</v>
      </c>
      <c r="C4" s="29">
        <v>0.83699999999999997</v>
      </c>
      <c r="D4" s="29">
        <v>10.766</v>
      </c>
      <c r="E4" s="29">
        <v>2.8069999999999999</v>
      </c>
      <c r="F4" s="29">
        <v>4.2510000000000003</v>
      </c>
      <c r="G4" s="29">
        <v>0</v>
      </c>
      <c r="H4" s="29">
        <f>E4+F4+G4</f>
        <v>7.0579999999999998</v>
      </c>
    </row>
    <row r="5" spans="1:8" ht="15.75" x14ac:dyDescent="0.25">
      <c r="A5" s="30" t="s">
        <v>21</v>
      </c>
      <c r="B5" s="34">
        <f>SUM(B3:B4)</f>
        <v>349594</v>
      </c>
      <c r="C5" s="32">
        <f>SUM(C3:C4)</f>
        <v>0.83699999999999997</v>
      </c>
      <c r="D5" s="32">
        <f>SUM(D3:D4)</f>
        <v>24.026</v>
      </c>
      <c r="E5" s="32">
        <f>SUM(E3:E4)</f>
        <v>13.877000000000001</v>
      </c>
      <c r="F5" s="32">
        <f>SUM(F3:F4)</f>
        <v>4.2510000000000003</v>
      </c>
      <c r="G5" s="32">
        <f>SUM(G3:G3)</f>
        <v>0</v>
      </c>
      <c r="H5" s="32">
        <f>SUM(H3:H4)</f>
        <v>18.128</v>
      </c>
    </row>
    <row r="6" spans="1:8" s="2" customFormat="1" ht="15.75" x14ac:dyDescent="0.25">
      <c r="A6" s="10"/>
      <c r="B6" s="10"/>
      <c r="C6" s="10"/>
      <c r="D6" s="10"/>
      <c r="E6" s="10"/>
      <c r="F6" s="10"/>
      <c r="G6" s="10"/>
      <c r="H6" s="10"/>
    </row>
    <row r="7" spans="1:8" x14ac:dyDescent="0.25">
      <c r="A7" s="60"/>
      <c r="B7" s="60"/>
    </row>
    <row r="19" spans="1:8" s="2" customFormat="1" x14ac:dyDescent="0.25">
      <c r="A19"/>
      <c r="B19"/>
      <c r="C19"/>
      <c r="D19"/>
      <c r="E19"/>
      <c r="F19"/>
      <c r="G19"/>
      <c r="H19"/>
    </row>
    <row r="23" spans="1:8" s="2" customFormat="1" x14ac:dyDescent="0.25">
      <c r="A23"/>
      <c r="B23"/>
      <c r="C23"/>
      <c r="D23"/>
      <c r="E23"/>
      <c r="F23"/>
      <c r="G23"/>
      <c r="H23"/>
    </row>
    <row r="38" spans="1:8" s="2" customFormat="1" x14ac:dyDescent="0.25">
      <c r="A38"/>
      <c r="B38"/>
      <c r="C38"/>
      <c r="D38"/>
      <c r="E38"/>
      <c r="F38"/>
      <c r="G38"/>
      <c r="H38"/>
    </row>
    <row r="51" spans="1:8" s="2" customFormat="1" x14ac:dyDescent="0.25">
      <c r="A51"/>
      <c r="B51"/>
      <c r="C51"/>
      <c r="D51"/>
      <c r="E51"/>
      <c r="F51"/>
      <c r="G51"/>
      <c r="H51"/>
    </row>
    <row r="58" spans="1:8" s="2" customFormat="1" x14ac:dyDescent="0.25">
      <c r="A58"/>
      <c r="B58"/>
      <c r="C58"/>
      <c r="D58"/>
      <c r="E58"/>
      <c r="F58"/>
      <c r="G58"/>
      <c r="H58"/>
    </row>
    <row r="72" spans="1:8" s="2" customFormat="1" x14ac:dyDescent="0.25">
      <c r="A72"/>
      <c r="B72"/>
      <c r="C72"/>
      <c r="D72"/>
      <c r="E72"/>
      <c r="F72"/>
      <c r="G72"/>
      <c r="H72"/>
    </row>
  </sheetData>
  <mergeCells count="1">
    <mergeCell ref="A7:B7"/>
  </mergeCells>
  <phoneticPr fontId="5" type="noConversion"/>
  <printOptions horizontalCentered="1"/>
  <pageMargins left="0.70866141732283472" right="0.70866141732283472" top="1.4566929133858268" bottom="0.74803149606299213" header="0.78740157480314965" footer="0.31496062992125984"/>
  <pageSetup paperSize="9" scale="81" orientation="landscape" r:id="rId1"/>
  <headerFooter scaleWithDoc="0" alignWithMargins="0">
    <oddHeader xml:space="preserve">&amp;L&amp;"Times New Roman,Tučné"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priloha 3A (do 2 000 EO)</vt:lpstr>
      <vt:lpstr>priloha 3B (2 000 - 10 000 EO)</vt:lpstr>
      <vt:lpstr>priloha 3C (nad 10 000 EO)</vt:lpstr>
      <vt:lpstr>priloha 3AA (do 2 000 EO)</vt:lpstr>
      <vt:lpstr>priloha 3BB (2 000 - 10 000 EO)</vt:lpstr>
      <vt:lpstr>priloha 3CC(nad 10 000 EO)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rony</dc:creator>
  <cp:lastModifiedBy>Používateľ systému Windows</cp:lastModifiedBy>
  <cp:lastPrinted>2020-02-24T08:54:31Z</cp:lastPrinted>
  <dcterms:created xsi:type="dcterms:W3CDTF">2012-05-30T11:55:58Z</dcterms:created>
  <dcterms:modified xsi:type="dcterms:W3CDTF">2021-03-10T08:30:23Z</dcterms:modified>
</cp:coreProperties>
</file>