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3275" windowHeight="10230" activeTab="0"/>
  </bookViews>
  <sheets>
    <sheet name="potreba vody" sheetId="1" r:id="rId1"/>
  </sheets>
  <definedNames/>
  <calcPr fullCalcOnLoad="1"/>
</workbook>
</file>

<file path=xl/sharedStrings.xml><?xml version="1.0" encoding="utf-8"?>
<sst xmlns="http://schemas.openxmlformats.org/spreadsheetml/2006/main" count="51" uniqueCount="23">
  <si>
    <t>Okres
Kraj</t>
  </si>
  <si>
    <t>Qpr.</t>
  </si>
  <si>
    <t>Qmax.</t>
  </si>
  <si>
    <t>Košický</t>
  </si>
  <si>
    <t>Gelnica</t>
  </si>
  <si>
    <t>Košice</t>
  </si>
  <si>
    <t>Košice-okolie</t>
  </si>
  <si>
    <t>Michalovce</t>
  </si>
  <si>
    <t>Rožňava</t>
  </si>
  <si>
    <t>Sobrance</t>
  </si>
  <si>
    <t>Spišská Nová Ves</t>
  </si>
  <si>
    <t>Trebišov</t>
  </si>
  <si>
    <t>Kraj spolu</t>
  </si>
  <si>
    <t>2009</t>
  </si>
  <si>
    <t>2011</t>
  </si>
  <si>
    <t>2010</t>
  </si>
  <si>
    <t>Príloha č. 7 - potreba vody</t>
  </si>
  <si>
    <t>( l/s)</t>
  </si>
  <si>
    <r>
      <t xml:space="preserve"> (tis.m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/rok)</t>
    </r>
  </si>
  <si>
    <r>
      <t>(tis.m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>/rok)</t>
    </r>
  </si>
  <si>
    <t>2020</t>
  </si>
  <si>
    <t>2025</t>
  </si>
  <si>
    <t>2027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</si>
</sst>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  <numFmt numFmtId="176" formatCode="_-* #,##0.00\ &quot;Kčs&quot;_-;\-* #,##0.00\ &quot;Kčs&quot;_-;_-* &quot;-&quot;??\ &quot;Kčs&quot;_-;_-@_-"/>
    <numFmt numFmtId="177" formatCode="#,##0.0"/>
    <numFmt numFmtId="178" formatCode="0.0"/>
    <numFmt numFmtId="179" formatCode="_-* #,##0.0\ _S_k_-;\-* #,##0.0\ _S_k_-;_-* &quot;-&quot;??\ _S_k_-;_-@_-"/>
    <numFmt numFmtId="180" formatCode="_-* #,##0.000\ _S_k_-;\-* #,##0.000\ _S_k_-;_-* &quot;-&quot;??\ _S_k_-;_-@_-"/>
    <numFmt numFmtId="181" formatCode="[$-41B]d\.\ mmmm\ yyyy"/>
    <numFmt numFmtId="182" formatCode="0.000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medium"/>
      <bottom style="thin"/>
    </border>
    <border>
      <left>
        <color indexed="63"/>
      </left>
      <right style="thin"/>
      <top style="thin"/>
      <bottom style="medium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7" borderId="0" applyNumberFormat="0" applyBorder="0" applyAlignment="0" applyProtection="0"/>
    <xf numFmtId="0" fontId="3" fillId="9" borderId="0" applyNumberFormat="0" applyBorder="0" applyAlignment="0" applyProtection="0"/>
    <xf numFmtId="0" fontId="4" fillId="3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3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0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1" fillId="40" borderId="5" applyNumberFormat="0" applyAlignment="0" applyProtection="0"/>
    <xf numFmtId="0" fontId="12" fillId="13" borderId="1" applyNumberFormat="0" applyAlignment="0" applyProtection="0"/>
    <xf numFmtId="0" fontId="28" fillId="41" borderId="6" applyNumberFormat="0" applyAlignment="0" applyProtection="0"/>
    <xf numFmtId="0" fontId="13" fillId="0" borderId="7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1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4" fillId="42" borderId="0" applyNumberFormat="0" applyBorder="0" applyAlignment="0" applyProtection="0"/>
    <xf numFmtId="0" fontId="32" fillId="43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5" fillId="0" borderId="0">
      <alignment/>
      <protection/>
    </xf>
    <xf numFmtId="0" fontId="16" fillId="38" borderId="11" applyNumberFormat="0" applyAlignment="0" applyProtection="0"/>
    <xf numFmtId="9" fontId="0" fillId="0" borderId="0" applyFont="0" applyFill="0" applyBorder="0" applyAlignment="0" applyProtection="0"/>
    <xf numFmtId="0" fontId="0" fillId="44" borderId="12" applyNumberFormat="0" applyFont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37" fillId="45" borderId="16" applyNumberFormat="0" applyAlignment="0" applyProtection="0"/>
    <xf numFmtId="0" fontId="38" fillId="46" borderId="16" applyNumberFormat="0" applyAlignment="0" applyProtection="0"/>
    <xf numFmtId="0" fontId="39" fillId="46" borderId="17" applyNumberFormat="0" applyAlignment="0" applyProtection="0"/>
    <xf numFmtId="0" fontId="4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1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50" borderId="0" applyNumberFormat="0" applyBorder="0" applyAlignment="0" applyProtection="0"/>
    <xf numFmtId="0" fontId="26" fillId="51" borderId="0" applyNumberFormat="0" applyBorder="0" applyAlignment="0" applyProtection="0"/>
    <xf numFmtId="0" fontId="26" fillId="52" borderId="0" applyNumberFormat="0" applyBorder="0" applyAlignment="0" applyProtection="0"/>
    <xf numFmtId="0" fontId="26" fillId="53" borderId="0" applyNumberFormat="0" applyBorder="0" applyAlignment="0" applyProtection="0"/>
  </cellStyleXfs>
  <cellXfs count="74">
    <xf numFmtId="0" fontId="0" fillId="0" borderId="0" xfId="0" applyAlignment="1">
      <alignment/>
    </xf>
    <xf numFmtId="3" fontId="16" fillId="0" borderId="0" xfId="0" applyNumberFormat="1" applyFont="1" applyBorder="1" applyAlignment="1">
      <alignment horizontal="center"/>
    </xf>
    <xf numFmtId="0" fontId="5" fillId="0" borderId="0" xfId="91">
      <alignment/>
      <protection/>
    </xf>
    <xf numFmtId="177" fontId="5" fillId="0" borderId="0" xfId="91" applyNumberFormat="1">
      <alignment/>
      <protection/>
    </xf>
    <xf numFmtId="3" fontId="5" fillId="0" borderId="0" xfId="91" applyNumberFormat="1">
      <alignment/>
      <protection/>
    </xf>
    <xf numFmtId="3" fontId="5" fillId="0" borderId="0" xfId="91" applyNumberFormat="1" applyAlignment="1">
      <alignment horizontal="right"/>
      <protection/>
    </xf>
    <xf numFmtId="3" fontId="20" fillId="0" borderId="18" xfId="91" applyNumberFormat="1" applyFont="1" applyBorder="1" applyAlignment="1">
      <alignment horizontal="center"/>
      <protection/>
    </xf>
    <xf numFmtId="3" fontId="20" fillId="0" borderId="19" xfId="91" applyNumberFormat="1" applyFont="1" applyBorder="1">
      <alignment/>
      <protection/>
    </xf>
    <xf numFmtId="49" fontId="20" fillId="0" borderId="20" xfId="91" applyNumberFormat="1" applyFont="1" applyBorder="1" applyAlignment="1">
      <alignment vertical="center" wrapText="1"/>
      <protection/>
    </xf>
    <xf numFmtId="49" fontId="20" fillId="0" borderId="21" xfId="91" applyNumberFormat="1" applyFont="1" applyBorder="1" applyAlignment="1">
      <alignment vertical="center" wrapText="1"/>
      <protection/>
    </xf>
    <xf numFmtId="3" fontId="20" fillId="0" borderId="22" xfId="91" applyNumberFormat="1" applyFont="1" applyBorder="1" applyAlignment="1">
      <alignment vertical="center"/>
      <protection/>
    </xf>
    <xf numFmtId="3" fontId="20" fillId="0" borderId="23" xfId="91" applyNumberFormat="1" applyFont="1" applyBorder="1" applyAlignment="1">
      <alignment vertical="center"/>
      <protection/>
    </xf>
    <xf numFmtId="49" fontId="23" fillId="0" borderId="24" xfId="91" applyNumberFormat="1" applyFont="1" applyBorder="1" applyAlignment="1">
      <alignment vertical="center" wrapText="1"/>
      <protection/>
    </xf>
    <xf numFmtId="3" fontId="23" fillId="0" borderId="25" xfId="91" applyNumberFormat="1" applyFont="1" applyBorder="1">
      <alignment/>
      <protection/>
    </xf>
    <xf numFmtId="0" fontId="0" fillId="0" borderId="0" xfId="0" applyFont="1" applyAlignment="1">
      <alignment/>
    </xf>
    <xf numFmtId="49" fontId="23" fillId="0" borderId="26" xfId="91" applyNumberFormat="1" applyFont="1" applyBorder="1" applyAlignment="1">
      <alignment vertical="center" wrapText="1"/>
      <protection/>
    </xf>
    <xf numFmtId="3" fontId="24" fillId="0" borderId="0" xfId="91" applyNumberFormat="1" applyFont="1" applyAlignment="1">
      <alignment horizontal="right"/>
      <protection/>
    </xf>
    <xf numFmtId="177" fontId="20" fillId="19" borderId="19" xfId="91" applyNumberFormat="1" applyFont="1" applyFill="1" applyBorder="1">
      <alignment/>
      <protection/>
    </xf>
    <xf numFmtId="177" fontId="20" fillId="19" borderId="19" xfId="91" applyNumberFormat="1" applyFont="1" applyFill="1" applyBorder="1" applyAlignment="1">
      <alignment horizontal="center"/>
      <protection/>
    </xf>
    <xf numFmtId="177" fontId="20" fillId="19" borderId="22" xfId="91" applyNumberFormat="1" applyFont="1" applyFill="1" applyBorder="1" applyAlignment="1">
      <alignment vertical="center"/>
      <protection/>
    </xf>
    <xf numFmtId="177" fontId="20" fillId="19" borderId="23" xfId="91" applyNumberFormat="1" applyFont="1" applyFill="1" applyBorder="1" applyAlignment="1">
      <alignment vertical="center"/>
      <protection/>
    </xf>
    <xf numFmtId="177" fontId="23" fillId="19" borderId="25" xfId="91" applyNumberFormat="1" applyFont="1" applyFill="1" applyBorder="1">
      <alignment/>
      <protection/>
    </xf>
    <xf numFmtId="3" fontId="20" fillId="19" borderId="22" xfId="91" applyNumberFormat="1" applyFont="1" applyFill="1" applyBorder="1" applyAlignment="1">
      <alignment vertical="center"/>
      <protection/>
    </xf>
    <xf numFmtId="3" fontId="20" fillId="19" borderId="23" xfId="91" applyNumberFormat="1" applyFont="1" applyFill="1" applyBorder="1" applyAlignment="1">
      <alignment vertical="center"/>
      <protection/>
    </xf>
    <xf numFmtId="3" fontId="23" fillId="19" borderId="25" xfId="91" applyNumberFormat="1" applyFont="1" applyFill="1" applyBorder="1">
      <alignment/>
      <protection/>
    </xf>
    <xf numFmtId="3" fontId="20" fillId="19" borderId="18" xfId="91" applyNumberFormat="1" applyFont="1" applyFill="1" applyBorder="1" applyAlignment="1">
      <alignment horizontal="center"/>
      <protection/>
    </xf>
    <xf numFmtId="3" fontId="20" fillId="19" borderId="27" xfId="91" applyNumberFormat="1" applyFont="1" applyFill="1" applyBorder="1" applyAlignment="1">
      <alignment horizontal="center"/>
      <protection/>
    </xf>
    <xf numFmtId="3" fontId="20" fillId="19" borderId="19" xfId="91" applyNumberFormat="1" applyFont="1" applyFill="1" applyBorder="1" applyAlignment="1">
      <alignment horizontal="center"/>
      <protection/>
    </xf>
    <xf numFmtId="3" fontId="20" fillId="19" borderId="28" xfId="91" applyNumberFormat="1" applyFont="1" applyFill="1" applyBorder="1" applyAlignment="1">
      <alignment horizontal="center" vertical="center"/>
      <protection/>
    </xf>
    <xf numFmtId="3" fontId="20" fillId="19" borderId="29" xfId="91" applyNumberFormat="1" applyFont="1" applyFill="1" applyBorder="1" applyAlignment="1">
      <alignment vertical="center"/>
      <protection/>
    </xf>
    <xf numFmtId="3" fontId="20" fillId="19" borderId="30" xfId="91" applyNumberFormat="1" applyFont="1" applyFill="1" applyBorder="1" applyAlignment="1">
      <alignment vertical="center"/>
      <protection/>
    </xf>
    <xf numFmtId="3" fontId="23" fillId="19" borderId="31" xfId="91" applyNumberFormat="1" applyFont="1" applyFill="1" applyBorder="1">
      <alignment/>
      <protection/>
    </xf>
    <xf numFmtId="3" fontId="20" fillId="0" borderId="0" xfId="91" applyNumberFormat="1" applyFont="1" applyBorder="1" applyAlignment="1">
      <alignment horizontal="center"/>
      <protection/>
    </xf>
    <xf numFmtId="3" fontId="20" fillId="0" borderId="0" xfId="91" applyNumberFormat="1" applyFont="1" applyBorder="1">
      <alignment/>
      <protection/>
    </xf>
    <xf numFmtId="3" fontId="20" fillId="0" borderId="0" xfId="91" applyNumberFormat="1" applyFont="1" applyBorder="1" applyAlignment="1">
      <alignment vertical="center"/>
      <protection/>
    </xf>
    <xf numFmtId="3" fontId="23" fillId="0" borderId="0" xfId="91" applyNumberFormat="1" applyFont="1" applyBorder="1">
      <alignment/>
      <protection/>
    </xf>
    <xf numFmtId="0" fontId="0" fillId="0" borderId="0" xfId="0" applyFont="1" applyAlignment="1">
      <alignment/>
    </xf>
    <xf numFmtId="3" fontId="16" fillId="0" borderId="0" xfId="0" applyNumberFormat="1" applyFont="1" applyBorder="1" applyAlignment="1">
      <alignment horizontal="center" vertical="center"/>
    </xf>
    <xf numFmtId="3" fontId="16" fillId="0" borderId="0" xfId="0" applyNumberFormat="1" applyFont="1" applyBorder="1" applyAlignment="1">
      <alignment vertical="center"/>
    </xf>
    <xf numFmtId="3" fontId="16" fillId="0" borderId="0" xfId="0" applyNumberFormat="1" applyFont="1" applyBorder="1" applyAlignment="1">
      <alignment/>
    </xf>
    <xf numFmtId="49" fontId="20" fillId="19" borderId="22" xfId="91" applyNumberFormat="1" applyFont="1" applyFill="1" applyBorder="1" applyAlignment="1">
      <alignment horizontal="center"/>
      <protection/>
    </xf>
    <xf numFmtId="3" fontId="20" fillId="0" borderId="32" xfId="91" applyNumberFormat="1" applyFont="1" applyBorder="1" applyAlignment="1">
      <alignment horizontal="center"/>
      <protection/>
    </xf>
    <xf numFmtId="3" fontId="20" fillId="0" borderId="33" xfId="91" applyNumberFormat="1" applyFont="1" applyBorder="1" applyAlignment="1">
      <alignment horizontal="center"/>
      <protection/>
    </xf>
    <xf numFmtId="3" fontId="20" fillId="19" borderId="32" xfId="91" applyNumberFormat="1" applyFont="1" applyFill="1" applyBorder="1" applyAlignment="1">
      <alignment horizontal="center"/>
      <protection/>
    </xf>
    <xf numFmtId="3" fontId="20" fillId="19" borderId="34" xfId="91" applyNumberFormat="1" applyFont="1" applyFill="1" applyBorder="1" applyAlignment="1">
      <alignment horizontal="center"/>
      <protection/>
    </xf>
    <xf numFmtId="177" fontId="20" fillId="19" borderId="35" xfId="91" applyNumberFormat="1" applyFont="1" applyFill="1" applyBorder="1" applyAlignment="1">
      <alignment horizontal="center"/>
      <protection/>
    </xf>
    <xf numFmtId="177" fontId="20" fillId="19" borderId="36" xfId="91" applyNumberFormat="1" applyFont="1" applyFill="1" applyBorder="1" applyAlignment="1">
      <alignment horizontal="center"/>
      <protection/>
    </xf>
    <xf numFmtId="177" fontId="22" fillId="0" borderId="0" xfId="91" applyNumberFormat="1" applyFont="1" applyAlignment="1">
      <alignment horizontal="left"/>
      <protection/>
    </xf>
    <xf numFmtId="0" fontId="20" fillId="0" borderId="37" xfId="91" applyFont="1" applyBorder="1" applyAlignment="1">
      <alignment horizontal="center" vertical="center" wrapText="1"/>
      <protection/>
    </xf>
    <xf numFmtId="0" fontId="20" fillId="0" borderId="38" xfId="91" applyFont="1" applyBorder="1" applyAlignment="1">
      <alignment horizontal="center" vertical="center"/>
      <protection/>
    </xf>
    <xf numFmtId="177" fontId="20" fillId="0" borderId="39" xfId="91" applyNumberFormat="1" applyFont="1" applyBorder="1" applyAlignment="1">
      <alignment horizontal="center"/>
      <protection/>
    </xf>
    <xf numFmtId="177" fontId="20" fillId="0" borderId="40" xfId="91" applyNumberFormat="1" applyFont="1" applyBorder="1" applyAlignment="1">
      <alignment horizontal="center"/>
      <protection/>
    </xf>
    <xf numFmtId="49" fontId="20" fillId="0" borderId="22" xfId="91" applyNumberFormat="1" applyFont="1" applyBorder="1" applyAlignment="1">
      <alignment horizontal="center"/>
      <protection/>
    </xf>
    <xf numFmtId="3" fontId="16" fillId="0" borderId="0" xfId="0" applyNumberFormat="1" applyFont="1" applyBorder="1" applyAlignment="1">
      <alignment horizontal="center"/>
    </xf>
    <xf numFmtId="3" fontId="20" fillId="0" borderId="0" xfId="91" applyNumberFormat="1" applyFont="1" applyBorder="1" applyAlignment="1">
      <alignment horizontal="center"/>
      <protection/>
    </xf>
    <xf numFmtId="3" fontId="20" fillId="19" borderId="22" xfId="59" applyNumberFormat="1" applyFont="1" applyFill="1" applyBorder="1" applyAlignment="1">
      <alignment vertical="center"/>
    </xf>
    <xf numFmtId="49" fontId="23" fillId="0" borderId="41" xfId="91" applyNumberFormat="1" applyFont="1" applyBorder="1" applyAlignment="1">
      <alignment vertical="center" wrapText="1"/>
      <protection/>
    </xf>
    <xf numFmtId="177" fontId="20" fillId="19" borderId="42" xfId="91" applyNumberFormat="1" applyFont="1" applyFill="1" applyBorder="1">
      <alignment/>
      <protection/>
    </xf>
    <xf numFmtId="177" fontId="20" fillId="19" borderId="42" xfId="91" applyNumberFormat="1" applyFont="1" applyFill="1" applyBorder="1" applyAlignment="1">
      <alignment horizontal="center"/>
      <protection/>
    </xf>
    <xf numFmtId="3" fontId="20" fillId="0" borderId="42" xfId="91" applyNumberFormat="1" applyFont="1" applyBorder="1">
      <alignment/>
      <protection/>
    </xf>
    <xf numFmtId="49" fontId="20" fillId="0" borderId="0" xfId="91" applyNumberFormat="1" applyFont="1" applyBorder="1" applyAlignment="1">
      <alignment horizontal="center"/>
      <protection/>
    </xf>
    <xf numFmtId="177" fontId="20" fillId="0" borderId="0" xfId="91" applyNumberFormat="1" applyFont="1" applyBorder="1" applyAlignment="1">
      <alignment wrapText="1"/>
      <protection/>
    </xf>
    <xf numFmtId="0" fontId="20" fillId="0" borderId="26" xfId="91" applyFont="1" applyBorder="1" applyAlignment="1">
      <alignment horizontal="center" vertical="center" wrapText="1"/>
      <protection/>
    </xf>
    <xf numFmtId="177" fontId="20" fillId="0" borderId="43" xfId="91" applyNumberFormat="1" applyFont="1" applyBorder="1" applyAlignment="1">
      <alignment horizontal="center" wrapText="1"/>
      <protection/>
    </xf>
    <xf numFmtId="177" fontId="20" fillId="0" borderId="39" xfId="91" applyNumberFormat="1" applyFont="1" applyBorder="1" applyAlignment="1">
      <alignment horizontal="center" wrapText="1"/>
      <protection/>
    </xf>
    <xf numFmtId="177" fontId="20" fillId="0" borderId="40" xfId="91" applyNumberFormat="1" applyFont="1" applyBorder="1" applyAlignment="1">
      <alignment horizontal="center" wrapText="1"/>
      <protection/>
    </xf>
    <xf numFmtId="0" fontId="20" fillId="0" borderId="20" xfId="91" applyFont="1" applyBorder="1" applyAlignment="1">
      <alignment horizontal="center" vertical="center" wrapText="1"/>
      <protection/>
    </xf>
    <xf numFmtId="49" fontId="20" fillId="19" borderId="29" xfId="91" applyNumberFormat="1" applyFont="1" applyFill="1" applyBorder="1" applyAlignment="1">
      <alignment horizontal="center"/>
      <protection/>
    </xf>
    <xf numFmtId="0" fontId="20" fillId="0" borderId="21" xfId="91" applyFont="1" applyBorder="1" applyAlignment="1">
      <alignment horizontal="center" vertical="center" wrapText="1"/>
      <protection/>
    </xf>
    <xf numFmtId="177" fontId="20" fillId="19" borderId="23" xfId="91" applyNumberFormat="1" applyFont="1" applyFill="1" applyBorder="1" applyAlignment="1">
      <alignment horizontal="center"/>
      <protection/>
    </xf>
    <xf numFmtId="3" fontId="20" fillId="0" borderId="44" xfId="91" applyNumberFormat="1" applyFont="1" applyBorder="1" applyAlignment="1">
      <alignment horizontal="center"/>
      <protection/>
    </xf>
    <xf numFmtId="3" fontId="20" fillId="0" borderId="23" xfId="91" applyNumberFormat="1" applyFont="1" applyBorder="1" applyAlignment="1">
      <alignment horizontal="center"/>
      <protection/>
    </xf>
    <xf numFmtId="177" fontId="20" fillId="19" borderId="30" xfId="91" applyNumberFormat="1" applyFont="1" applyFill="1" applyBorder="1" applyAlignment="1">
      <alignment horizontal="center"/>
      <protection/>
    </xf>
    <xf numFmtId="0" fontId="15" fillId="0" borderId="0" xfId="90">
      <alignment/>
      <protection/>
    </xf>
  </cellXfs>
  <cellStyles count="9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 % - zvýraznenie1" xfId="27"/>
    <cellStyle name="40 % - zvýraznenie2" xfId="28"/>
    <cellStyle name="40 % - zvýraznenie3" xfId="29"/>
    <cellStyle name="40 % - zvýraznenie4" xfId="30"/>
    <cellStyle name="40 % - zvýraznenie5" xfId="31"/>
    <cellStyle name="40 % - zvýraznenie6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 % - zvýraznenie1" xfId="39"/>
    <cellStyle name="60 % - zvýraznenie2" xfId="40"/>
    <cellStyle name="60 % - zvýraznenie3" xfId="41"/>
    <cellStyle name="60 % - zvýraznenie4" xfId="42"/>
    <cellStyle name="60 % - zvýraznenie5" xfId="43"/>
    <cellStyle name="60 % - zvýraznenie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omma" xfId="59"/>
    <cellStyle name="Comma [0]" xfId="60"/>
    <cellStyle name="Dobrá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Check Cell" xfId="68"/>
    <cellStyle name="Input" xfId="69"/>
    <cellStyle name="Kontrolná bunka" xfId="70"/>
    <cellStyle name="Linked Cell" xfId="71"/>
    <cellStyle name="Currency" xfId="72"/>
    <cellStyle name="Currency [0]" xfId="73"/>
    <cellStyle name="meny 2" xfId="74"/>
    <cellStyle name="Nadpis 1" xfId="75"/>
    <cellStyle name="Nadpis 2" xfId="76"/>
    <cellStyle name="Nadpis 3" xfId="77"/>
    <cellStyle name="Nadpis 4" xfId="78"/>
    <cellStyle name="Neutral" xfId="79"/>
    <cellStyle name="Neutrálna" xfId="80"/>
    <cellStyle name="Normálna 2" xfId="81"/>
    <cellStyle name="Normálna 3" xfId="82"/>
    <cellStyle name="normálne 15" xfId="83"/>
    <cellStyle name="normálne 2" xfId="84"/>
    <cellStyle name="normálne 22" xfId="85"/>
    <cellStyle name="normálne 27" xfId="86"/>
    <cellStyle name="normálne 32" xfId="87"/>
    <cellStyle name="normálne 37" xfId="88"/>
    <cellStyle name="normálne 41" xfId="89"/>
    <cellStyle name="normálne 46" xfId="90"/>
    <cellStyle name="normálne_Hárok1" xfId="91"/>
    <cellStyle name="Output" xfId="92"/>
    <cellStyle name="Percent" xfId="93"/>
    <cellStyle name="Poznámka" xfId="94"/>
    <cellStyle name="Prepojená bunka" xfId="95"/>
    <cellStyle name="Spolu" xfId="96"/>
    <cellStyle name="Text upozornenia" xfId="97"/>
    <cellStyle name="Title" xfId="98"/>
    <cellStyle name="Titul" xfId="99"/>
    <cellStyle name="Total" xfId="100"/>
    <cellStyle name="Vstup" xfId="101"/>
    <cellStyle name="Výpočet" xfId="102"/>
    <cellStyle name="Výstup" xfId="103"/>
    <cellStyle name="Vysvetľujúci text" xfId="104"/>
    <cellStyle name="Warning Text" xfId="105"/>
    <cellStyle name="Zlá" xfId="106"/>
    <cellStyle name="Zvýraznenie1" xfId="107"/>
    <cellStyle name="Zvýraznenie2" xfId="108"/>
    <cellStyle name="Zvýraznenie3" xfId="109"/>
    <cellStyle name="Zvýraznenie4" xfId="110"/>
    <cellStyle name="Zvýraznenie5" xfId="111"/>
    <cellStyle name="Zvýraznenie6" xfId="11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E32" sqref="E32"/>
    </sheetView>
  </sheetViews>
  <sheetFormatPr defaultColWidth="9.140625" defaultRowHeight="12.75"/>
  <cols>
    <col min="1" max="1" width="11.28125" style="0" customWidth="1"/>
    <col min="2" max="2" width="12.00390625" style="0" customWidth="1"/>
    <col min="6" max="6" width="10.7109375" style="0" customWidth="1"/>
  </cols>
  <sheetData>
    <row r="1" spans="1:15" ht="18.75">
      <c r="A1" s="47" t="s">
        <v>16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2"/>
      <c r="M1" s="2"/>
      <c r="N1" s="2"/>
      <c r="O1" s="2"/>
    </row>
    <row r="2" spans="1:15" ht="12.75">
      <c r="A2" s="2"/>
      <c r="B2" s="3"/>
      <c r="C2" s="3"/>
      <c r="D2" s="4"/>
      <c r="E2" s="4"/>
      <c r="F2" s="4"/>
      <c r="G2" s="4"/>
      <c r="H2" s="4"/>
      <c r="I2" s="16"/>
      <c r="J2" s="5"/>
      <c r="K2" s="5"/>
      <c r="L2" s="2"/>
      <c r="M2" s="2"/>
      <c r="N2" s="2"/>
      <c r="O2" s="2"/>
    </row>
    <row r="3" ht="13.5" thickBot="1"/>
    <row r="4" spans="1:11" ht="15.75">
      <c r="A4" s="48" t="s">
        <v>0</v>
      </c>
      <c r="B4" s="50"/>
      <c r="C4" s="50"/>
      <c r="D4" s="50"/>
      <c r="E4" s="50"/>
      <c r="F4" s="50"/>
      <c r="G4" s="50"/>
      <c r="H4" s="50"/>
      <c r="I4" s="50"/>
      <c r="J4" s="50"/>
      <c r="K4" s="51"/>
    </row>
    <row r="5" spans="1:11" ht="15.75">
      <c r="A5" s="49"/>
      <c r="B5" s="40" t="s">
        <v>13</v>
      </c>
      <c r="C5" s="40"/>
      <c r="D5" s="52" t="s">
        <v>15</v>
      </c>
      <c r="E5" s="52"/>
      <c r="F5" s="40" t="s">
        <v>14</v>
      </c>
      <c r="G5" s="40"/>
      <c r="H5" s="41">
        <v>2015</v>
      </c>
      <c r="I5" s="42"/>
      <c r="J5" s="43">
        <v>2020</v>
      </c>
      <c r="K5" s="44"/>
    </row>
    <row r="6" spans="1:11" ht="16.5" thickBot="1">
      <c r="A6" s="49"/>
      <c r="B6" s="45" t="s">
        <v>1</v>
      </c>
      <c r="C6" s="46"/>
      <c r="D6" s="6" t="s">
        <v>1</v>
      </c>
      <c r="E6" s="6" t="s">
        <v>2</v>
      </c>
      <c r="F6" s="45" t="s">
        <v>1</v>
      </c>
      <c r="G6" s="46"/>
      <c r="H6" s="6" t="s">
        <v>1</v>
      </c>
      <c r="I6" s="6" t="s">
        <v>2</v>
      </c>
      <c r="J6" s="25" t="s">
        <v>1</v>
      </c>
      <c r="K6" s="26" t="s">
        <v>2</v>
      </c>
    </row>
    <row r="7" spans="1:11" s="14" customFormat="1" ht="18.75">
      <c r="A7" s="15" t="s">
        <v>3</v>
      </c>
      <c r="B7" s="17" t="s">
        <v>18</v>
      </c>
      <c r="C7" s="18" t="s">
        <v>17</v>
      </c>
      <c r="D7" s="7"/>
      <c r="E7" s="7"/>
      <c r="F7" s="17" t="s">
        <v>19</v>
      </c>
      <c r="G7" s="18" t="s">
        <v>17</v>
      </c>
      <c r="H7" s="7"/>
      <c r="I7" s="7"/>
      <c r="J7" s="27" t="s">
        <v>17</v>
      </c>
      <c r="K7" s="28" t="s">
        <v>17</v>
      </c>
    </row>
    <row r="8" spans="1:11" ht="15.75">
      <c r="A8" s="8" t="s">
        <v>4</v>
      </c>
      <c r="B8" s="19">
        <v>761</v>
      </c>
      <c r="C8" s="19">
        <v>24.1</v>
      </c>
      <c r="D8" s="10">
        <v>40.6</v>
      </c>
      <c r="E8" s="10">
        <v>65</v>
      </c>
      <c r="F8" s="22">
        <v>709</v>
      </c>
      <c r="G8" s="22">
        <v>22.5</v>
      </c>
      <c r="H8" s="10">
        <v>48</v>
      </c>
      <c r="I8" s="10">
        <v>77</v>
      </c>
      <c r="J8" s="22">
        <v>52</v>
      </c>
      <c r="K8" s="29">
        <v>83</v>
      </c>
    </row>
    <row r="9" spans="1:11" ht="15.75">
      <c r="A9" s="8" t="s">
        <v>5</v>
      </c>
      <c r="B9" s="19">
        <v>18004</v>
      </c>
      <c r="C9" s="19">
        <v>570.9030948756975</v>
      </c>
      <c r="D9" s="10">
        <v>657</v>
      </c>
      <c r="E9" s="10">
        <v>854</v>
      </c>
      <c r="F9" s="22">
        <v>16862</v>
      </c>
      <c r="G9" s="19">
        <v>534.6905124302384</v>
      </c>
      <c r="H9" s="10">
        <v>676</v>
      </c>
      <c r="I9" s="10">
        <v>878</v>
      </c>
      <c r="J9" s="22">
        <v>640.5831435079726</v>
      </c>
      <c r="K9" s="29">
        <v>832</v>
      </c>
    </row>
    <row r="10" spans="1:11" ht="31.5">
      <c r="A10" s="8" t="s">
        <v>6</v>
      </c>
      <c r="B10" s="19">
        <v>2667</v>
      </c>
      <c r="C10" s="19">
        <v>84.57001522070016</v>
      </c>
      <c r="D10" s="10">
        <v>160</v>
      </c>
      <c r="E10" s="10">
        <v>256</v>
      </c>
      <c r="F10" s="22">
        <v>2659</v>
      </c>
      <c r="G10" s="19">
        <v>84.31633688483004</v>
      </c>
      <c r="H10" s="10">
        <v>192</v>
      </c>
      <c r="I10" s="10">
        <v>307</v>
      </c>
      <c r="J10" s="22">
        <v>280.1824104234528</v>
      </c>
      <c r="K10" s="29">
        <v>448</v>
      </c>
    </row>
    <row r="11" spans="1:11" ht="15.75">
      <c r="A11" s="8" t="s">
        <v>7</v>
      </c>
      <c r="B11" s="19">
        <v>4342</v>
      </c>
      <c r="C11" s="19">
        <v>137.68391679350583</v>
      </c>
      <c r="D11" s="10">
        <v>248</v>
      </c>
      <c r="E11" s="10">
        <v>372</v>
      </c>
      <c r="F11" s="22">
        <v>4209</v>
      </c>
      <c r="G11" s="19">
        <v>133.46651445966515</v>
      </c>
      <c r="H11" s="10">
        <v>279</v>
      </c>
      <c r="I11" s="10">
        <v>420</v>
      </c>
      <c r="J11" s="22">
        <v>268.37142857142857</v>
      </c>
      <c r="K11" s="29">
        <v>404</v>
      </c>
    </row>
    <row r="12" spans="1:11" ht="15.75">
      <c r="A12" s="8" t="s">
        <v>8</v>
      </c>
      <c r="B12" s="19">
        <v>2777</v>
      </c>
      <c r="C12" s="19">
        <v>88.05809233891425</v>
      </c>
      <c r="D12" s="10">
        <v>141</v>
      </c>
      <c r="E12" s="10">
        <v>225</v>
      </c>
      <c r="F12" s="22">
        <v>3082.333</v>
      </c>
      <c r="G12" s="19">
        <v>97.74013825469304</v>
      </c>
      <c r="H12" s="10">
        <v>151</v>
      </c>
      <c r="I12" s="10">
        <v>241</v>
      </c>
      <c r="J12" s="22">
        <v>157.8921161825726</v>
      </c>
      <c r="K12" s="29">
        <v>252</v>
      </c>
    </row>
    <row r="13" spans="1:11" ht="24.75" customHeight="1">
      <c r="A13" s="8" t="s">
        <v>9</v>
      </c>
      <c r="B13" s="19">
        <v>809</v>
      </c>
      <c r="C13" s="19">
        <v>25.65322171486555</v>
      </c>
      <c r="D13" s="10">
        <v>46.3</v>
      </c>
      <c r="E13" s="10">
        <v>75</v>
      </c>
      <c r="F13" s="22">
        <v>749</v>
      </c>
      <c r="G13" s="19">
        <v>23.750634195839677</v>
      </c>
      <c r="H13" s="10">
        <v>50</v>
      </c>
      <c r="I13" s="10">
        <v>80</v>
      </c>
      <c r="J13" s="22">
        <v>15.625</v>
      </c>
      <c r="K13" s="29">
        <v>25</v>
      </c>
    </row>
    <row r="14" spans="1:11" ht="39" customHeight="1">
      <c r="A14" s="8" t="s">
        <v>10</v>
      </c>
      <c r="B14" s="19">
        <v>3660</v>
      </c>
      <c r="C14" s="19">
        <v>116</v>
      </c>
      <c r="D14" s="10">
        <v>208.5</v>
      </c>
      <c r="E14" s="10">
        <v>313</v>
      </c>
      <c r="F14" s="22">
        <v>3689</v>
      </c>
      <c r="G14" s="19">
        <v>117</v>
      </c>
      <c r="H14" s="10">
        <v>221</v>
      </c>
      <c r="I14" s="10">
        <v>331</v>
      </c>
      <c r="J14" s="22">
        <v>235</v>
      </c>
      <c r="K14" s="29">
        <v>353</v>
      </c>
    </row>
    <row r="15" spans="1:11" ht="16.5" thickBot="1">
      <c r="A15" s="9" t="s">
        <v>11</v>
      </c>
      <c r="B15" s="20">
        <v>3907</v>
      </c>
      <c r="C15" s="20">
        <v>123.89015728056823</v>
      </c>
      <c r="D15" s="11">
        <v>199</v>
      </c>
      <c r="E15" s="11">
        <v>300</v>
      </c>
      <c r="F15" s="23">
        <v>3629</v>
      </c>
      <c r="G15" s="20">
        <v>115.07483510908169</v>
      </c>
      <c r="H15" s="11">
        <v>226</v>
      </c>
      <c r="I15" s="11">
        <v>339</v>
      </c>
      <c r="J15" s="23">
        <v>232</v>
      </c>
      <c r="K15" s="30">
        <v>348</v>
      </c>
    </row>
    <row r="16" spans="1:11" s="14" customFormat="1" ht="16.5" thickBot="1">
      <c r="A16" s="12" t="s">
        <v>12</v>
      </c>
      <c r="B16" s="21">
        <f aca="true" t="shared" si="0" ref="B16:K16">SUM(B8:B15)</f>
        <v>36927</v>
      </c>
      <c r="C16" s="21">
        <f t="shared" si="0"/>
        <v>1170.8584982242517</v>
      </c>
      <c r="D16" s="13">
        <f t="shared" si="0"/>
        <v>1700.3999999999999</v>
      </c>
      <c r="E16" s="13">
        <f t="shared" si="0"/>
        <v>2460</v>
      </c>
      <c r="F16" s="24">
        <f t="shared" si="0"/>
        <v>35588.333</v>
      </c>
      <c r="G16" s="24">
        <f t="shared" si="0"/>
        <v>1128.538971334348</v>
      </c>
      <c r="H16" s="13">
        <f t="shared" si="0"/>
        <v>1843</v>
      </c>
      <c r="I16" s="13">
        <f t="shared" si="0"/>
        <v>2673</v>
      </c>
      <c r="J16" s="24">
        <f t="shared" si="0"/>
        <v>1881.6540986854266</v>
      </c>
      <c r="K16" s="31">
        <f t="shared" si="0"/>
        <v>2745</v>
      </c>
    </row>
    <row r="17" spans="1:11" s="14" customFormat="1" ht="15">
      <c r="A17" s="73"/>
      <c r="B17" s="73"/>
      <c r="C17" s="73"/>
      <c r="D17" s="73"/>
      <c r="E17" s="73"/>
      <c r="F17" s="73"/>
      <c r="G17" s="73"/>
      <c r="H17" s="73"/>
      <c r="I17" s="73"/>
      <c r="J17" s="73"/>
      <c r="K17" s="73"/>
    </row>
    <row r="18" ht="13.5" thickBot="1"/>
    <row r="19" spans="1:11" ht="15.75" customHeight="1">
      <c r="A19" s="62" t="s">
        <v>0</v>
      </c>
      <c r="B19" s="63"/>
      <c r="C19" s="64"/>
      <c r="D19" s="64"/>
      <c r="E19" s="64"/>
      <c r="F19" s="64"/>
      <c r="G19" s="65"/>
      <c r="H19" s="61"/>
      <c r="I19" s="61"/>
      <c r="J19" s="61"/>
      <c r="K19" s="61"/>
    </row>
    <row r="20" spans="1:11" ht="15.75">
      <c r="A20" s="66"/>
      <c r="B20" s="40" t="s">
        <v>20</v>
      </c>
      <c r="C20" s="40"/>
      <c r="D20" s="60" t="s">
        <v>21</v>
      </c>
      <c r="E20" s="60"/>
      <c r="F20" s="40" t="s">
        <v>22</v>
      </c>
      <c r="G20" s="67"/>
      <c r="H20" s="54"/>
      <c r="I20" s="54"/>
      <c r="J20" s="53"/>
      <c r="K20" s="53"/>
    </row>
    <row r="21" spans="1:11" ht="16.5" thickBot="1">
      <c r="A21" s="68"/>
      <c r="B21" s="69" t="s">
        <v>1</v>
      </c>
      <c r="C21" s="69"/>
      <c r="D21" s="70" t="s">
        <v>1</v>
      </c>
      <c r="E21" s="71" t="s">
        <v>2</v>
      </c>
      <c r="F21" s="69" t="s">
        <v>1</v>
      </c>
      <c r="G21" s="72"/>
      <c r="H21" s="32"/>
      <c r="I21" s="32"/>
      <c r="J21" s="1"/>
      <c r="K21" s="1"/>
    </row>
    <row r="22" spans="1:11" ht="18.75">
      <c r="A22" s="56" t="s">
        <v>3</v>
      </c>
      <c r="B22" s="57" t="s">
        <v>18</v>
      </c>
      <c r="C22" s="58" t="s">
        <v>17</v>
      </c>
      <c r="D22" s="59"/>
      <c r="E22" s="59"/>
      <c r="F22" s="57" t="s">
        <v>19</v>
      </c>
      <c r="G22" s="58" t="s">
        <v>17</v>
      </c>
      <c r="H22" s="33"/>
      <c r="I22" s="33"/>
      <c r="J22" s="1"/>
      <c r="K22" s="37"/>
    </row>
    <row r="23" spans="1:11" ht="15.75">
      <c r="A23" s="8" t="s">
        <v>4</v>
      </c>
      <c r="B23" s="55">
        <v>1640</v>
      </c>
      <c r="C23" s="22">
        <v>52</v>
      </c>
      <c r="D23" s="10">
        <v>50</v>
      </c>
      <c r="E23" s="10">
        <v>80</v>
      </c>
      <c r="F23" s="22">
        <v>1670</v>
      </c>
      <c r="G23" s="22">
        <v>53</v>
      </c>
      <c r="H23" s="34"/>
      <c r="I23" s="34"/>
      <c r="J23" s="38"/>
      <c r="K23" s="38"/>
    </row>
    <row r="24" spans="1:11" ht="15.75">
      <c r="A24" s="8" t="s">
        <v>5</v>
      </c>
      <c r="B24" s="22">
        <f>C24*86.4*0.365</f>
        <v>20201.430013667425</v>
      </c>
      <c r="C24" s="22">
        <f>J9</f>
        <v>640.5831435079726</v>
      </c>
      <c r="D24" s="10">
        <v>660</v>
      </c>
      <c r="E24" s="10">
        <f>D24*1.3</f>
        <v>858</v>
      </c>
      <c r="F24" s="22">
        <f>G24*86.4*0.365</f>
        <v>21129.120000000003</v>
      </c>
      <c r="G24" s="22">
        <v>670</v>
      </c>
      <c r="H24" s="34"/>
      <c r="I24" s="34"/>
      <c r="J24" s="38"/>
      <c r="K24" s="38"/>
    </row>
    <row r="25" spans="1:11" ht="31.5">
      <c r="A25" s="8" t="s">
        <v>6</v>
      </c>
      <c r="B25" s="22">
        <f aca="true" t="shared" si="1" ref="B25:B30">C25*86.4*0.365</f>
        <v>8835.832495114008</v>
      </c>
      <c r="C25" s="22">
        <f aca="true" t="shared" si="2" ref="C25:C30">J10</f>
        <v>280.1824104234528</v>
      </c>
      <c r="D25" s="10">
        <v>290</v>
      </c>
      <c r="E25" s="10">
        <f>D25*1.6</f>
        <v>464</v>
      </c>
      <c r="F25" s="22">
        <f>G25*86.4*0.365</f>
        <v>9460.8</v>
      </c>
      <c r="G25" s="22">
        <v>300</v>
      </c>
      <c r="H25" s="34"/>
      <c r="I25" s="34"/>
      <c r="J25" s="38"/>
      <c r="K25" s="38"/>
    </row>
    <row r="26" spans="1:11" ht="15.75">
      <c r="A26" s="8" t="s">
        <v>7</v>
      </c>
      <c r="B26" s="22">
        <f t="shared" si="1"/>
        <v>8463.361371428571</v>
      </c>
      <c r="C26" s="22">
        <f t="shared" si="2"/>
        <v>268.37142857142857</v>
      </c>
      <c r="D26" s="10">
        <v>280</v>
      </c>
      <c r="E26" s="10">
        <f>D26*1.5</f>
        <v>420</v>
      </c>
      <c r="F26" s="22">
        <f>G26*86.4*0.365</f>
        <v>8987.76</v>
      </c>
      <c r="G26" s="22">
        <v>285</v>
      </c>
      <c r="H26" s="34"/>
      <c r="I26" s="34"/>
      <c r="J26" s="38"/>
      <c r="K26" s="38"/>
    </row>
    <row r="27" spans="1:11" ht="15.75">
      <c r="A27" s="8" t="s">
        <v>8</v>
      </c>
      <c r="B27" s="22">
        <f t="shared" si="1"/>
        <v>4979.28577593361</v>
      </c>
      <c r="C27" s="22">
        <f t="shared" si="2"/>
        <v>157.8921161825726</v>
      </c>
      <c r="D27" s="10">
        <v>168</v>
      </c>
      <c r="E27" s="10">
        <f>D27*1.6</f>
        <v>268.8</v>
      </c>
      <c r="F27" s="22">
        <f>G27*86.4*0.365</f>
        <v>5613.408</v>
      </c>
      <c r="G27" s="22">
        <v>178</v>
      </c>
      <c r="H27" s="34"/>
      <c r="I27" s="34"/>
      <c r="J27" s="38"/>
      <c r="K27" s="38"/>
    </row>
    <row r="28" spans="1:11" ht="15.75">
      <c r="A28" s="8" t="s">
        <v>9</v>
      </c>
      <c r="B28" s="22">
        <f t="shared" si="1"/>
        <v>492.75</v>
      </c>
      <c r="C28" s="22">
        <f t="shared" si="2"/>
        <v>15.625</v>
      </c>
      <c r="D28" s="10">
        <v>26</v>
      </c>
      <c r="E28" s="10">
        <f>D28*1.6</f>
        <v>41.6</v>
      </c>
      <c r="F28" s="22">
        <f>G28*86.4*0.365</f>
        <v>883.008</v>
      </c>
      <c r="G28" s="22">
        <v>28</v>
      </c>
      <c r="H28" s="34"/>
      <c r="I28" s="34"/>
      <c r="J28" s="38"/>
      <c r="K28" s="38"/>
    </row>
    <row r="29" spans="1:11" ht="31.5">
      <c r="A29" s="8" t="s">
        <v>10</v>
      </c>
      <c r="B29" s="22">
        <v>7410</v>
      </c>
      <c r="C29" s="22">
        <v>235</v>
      </c>
      <c r="D29" s="10">
        <v>250</v>
      </c>
      <c r="E29" s="10">
        <v>340</v>
      </c>
      <c r="F29" s="22">
        <v>7890</v>
      </c>
      <c r="G29" s="22">
        <v>250</v>
      </c>
      <c r="H29" s="34"/>
      <c r="I29" s="34"/>
      <c r="J29" s="38"/>
      <c r="K29" s="38"/>
    </row>
    <row r="30" spans="1:11" ht="16.5" thickBot="1">
      <c r="A30" s="9" t="s">
        <v>11</v>
      </c>
      <c r="B30" s="23">
        <f t="shared" si="1"/>
        <v>7316.352000000001</v>
      </c>
      <c r="C30" s="23">
        <f t="shared" si="2"/>
        <v>232</v>
      </c>
      <c r="D30" s="11">
        <v>250</v>
      </c>
      <c r="E30" s="11">
        <f>D30*1.5</f>
        <v>375</v>
      </c>
      <c r="F30" s="23">
        <f>G30*86.4*0.365</f>
        <v>8041.679999999999</v>
      </c>
      <c r="G30" s="23">
        <v>255</v>
      </c>
      <c r="H30" s="34"/>
      <c r="I30" s="34"/>
      <c r="J30" s="38"/>
      <c r="K30" s="38"/>
    </row>
    <row r="31" spans="1:11" ht="16.5" thickBot="1">
      <c r="A31" s="12" t="s">
        <v>12</v>
      </c>
      <c r="B31" s="21">
        <f>SUM(B23:B30)</f>
        <v>59339.01165614361</v>
      </c>
      <c r="C31" s="21">
        <f>SUM(C23:C30)</f>
        <v>1881.6540986854266</v>
      </c>
      <c r="D31" s="13">
        <f>SUM(D23:D30)</f>
        <v>1974</v>
      </c>
      <c r="E31" s="13">
        <f>SUM(E23:E30)</f>
        <v>2847.4</v>
      </c>
      <c r="F31" s="24">
        <f>SUM(F23:F30)</f>
        <v>63675.776000000005</v>
      </c>
      <c r="G31" s="24">
        <f>SUM(G23:G30)</f>
        <v>2019</v>
      </c>
      <c r="H31" s="35"/>
      <c r="I31" s="35"/>
      <c r="J31" s="39"/>
      <c r="K31" s="39"/>
    </row>
    <row r="32" spans="10:11" ht="12.75">
      <c r="J32" s="36"/>
      <c r="K32" s="36"/>
    </row>
  </sheetData>
  <sheetProtection/>
  <mergeCells count="19">
    <mergeCell ref="B20:C20"/>
    <mergeCell ref="B19:G19"/>
    <mergeCell ref="B5:C5"/>
    <mergeCell ref="D5:E5"/>
    <mergeCell ref="A19:A21"/>
    <mergeCell ref="J20:K20"/>
    <mergeCell ref="H20:I20"/>
    <mergeCell ref="F21:G21"/>
    <mergeCell ref="B21:C21"/>
    <mergeCell ref="F20:G20"/>
    <mergeCell ref="D20:E20"/>
    <mergeCell ref="F5:G5"/>
    <mergeCell ref="H5:I5"/>
    <mergeCell ref="J5:K5"/>
    <mergeCell ref="B6:C6"/>
    <mergeCell ref="A1:K1"/>
    <mergeCell ref="F6:G6"/>
    <mergeCell ref="A4:A6"/>
    <mergeCell ref="B4:K4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kuzpke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hargasova_j</dc:creator>
  <cp:keywords/>
  <dc:description/>
  <cp:lastModifiedBy>hargasova_j</cp:lastModifiedBy>
  <cp:lastPrinted>2013-03-19T09:08:32Z</cp:lastPrinted>
  <dcterms:created xsi:type="dcterms:W3CDTF">2012-11-26T08:33:53Z</dcterms:created>
  <dcterms:modified xsi:type="dcterms:W3CDTF">2019-11-25T13:50:38Z</dcterms:modified>
  <cp:category/>
  <cp:version/>
  <cp:contentType/>
  <cp:contentStatus/>
</cp:coreProperties>
</file>