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0" yWindow="15" windowWidth="11520" windowHeight="8775" activeTab="0"/>
  </bookViews>
  <sheets>
    <sheet name="prehľad podľa okresov v %" sheetId="1" r:id="rId1"/>
    <sheet name="Hárok2" sheetId="2" state="hidden" r:id="rId2"/>
    <sheet name="Hárok3" sheetId="3" state="hidden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<sst xmlns="http://schemas.openxmlformats.org/spreadsheetml/2006/main" count="19" uniqueCount="19">
  <si>
    <t>počet ČOV</t>
  </si>
  <si>
    <t>názov okresu</t>
  </si>
  <si>
    <t>Košice okolie</t>
  </si>
  <si>
    <t>Gelnica</t>
  </si>
  <si>
    <t>Rožňava</t>
  </si>
  <si>
    <t>Trebišov</t>
  </si>
  <si>
    <t>Michalovce</t>
  </si>
  <si>
    <t>Sobrance</t>
  </si>
  <si>
    <t>SPOLU</t>
  </si>
  <si>
    <t>celkový počet obcí v kraji</t>
  </si>
  <si>
    <t>Košice I-IV</t>
  </si>
  <si>
    <t>% obcí s VK</t>
  </si>
  <si>
    <t>celkový počet obyvateľov v kraji (2018)</t>
  </si>
  <si>
    <t>počet obcí s VK a ČOV</t>
  </si>
  <si>
    <t>počet napojených  obyvateľov na VK</t>
  </si>
  <si>
    <t>% obyvateľov  okresu napojených na VK</t>
  </si>
  <si>
    <t>Spišská Nová Ves</t>
  </si>
  <si>
    <t>celkový  počet obcí s VK</t>
  </si>
  <si>
    <t>Príloha č. 5 Prehľad v odkanalizovaní Košického kraja podľa okresov v %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</si>
</sst>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00000"/>
    <numFmt numFmtId="173" formatCode="0.0000000"/>
    <numFmt numFmtId="174" formatCode="0.00000"/>
    <numFmt numFmtId="175" formatCode="0.0000"/>
    <numFmt numFmtId="176" formatCode="0.000"/>
    <numFmt numFmtId="177" formatCode="0.0"/>
    <numFmt numFmtId="178" formatCode="&quot;Áno&quot;;&quot;Áno&quot;;&quot;Nie&quot;"/>
    <numFmt numFmtId="179" formatCode="&quot;Pravda&quot;;&quot;Pravda&quot;;&quot;Nepravda&quot;"/>
    <numFmt numFmtId="180" formatCode="&quot;Zapnuté&quot;;&quot;Zapnuté&quot;;&quot;Vypnuté&quot;"/>
    <numFmt numFmtId="181" formatCode="[$€-2]\ #\ ##,000_);[Red]\([$€-2]\ #\ ##,000\)"/>
    <numFmt numFmtId="182" formatCode="_-* #,##0.000\ _S_k_-;\-* #,##0.000\ _S_k_-;_-* &quot;-&quot;??\ _S_k_-;_-@_-"/>
    <numFmt numFmtId="183" formatCode="[$-41B]d\.\ mmmm\ yyyy"/>
    <numFmt numFmtId="184" formatCode="0.000000000"/>
    <numFmt numFmtId="185" formatCode="0.00000000"/>
  </numFmts>
  <fonts count="43">
    <font>
      <sz val="10"/>
      <name val="Arial"/>
      <family val="0"/>
    </font>
    <font>
      <sz val="7"/>
      <color indexed="56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28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top" wrapText="1"/>
    </xf>
    <xf numFmtId="3" fontId="1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vertical="top"/>
    </xf>
    <xf numFmtId="3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vertical="top" wrapText="1"/>
    </xf>
    <xf numFmtId="3" fontId="4" fillId="0" borderId="11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vertical="top"/>
    </xf>
    <xf numFmtId="3" fontId="4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3" fontId="4" fillId="0" borderId="10" xfId="33" applyNumberFormat="1" applyFont="1" applyBorder="1" applyAlignment="1">
      <alignment/>
    </xf>
    <xf numFmtId="0" fontId="5" fillId="34" borderId="10" xfId="0" applyFont="1" applyFill="1" applyBorder="1" applyAlignment="1">
      <alignment/>
    </xf>
    <xf numFmtId="3" fontId="5" fillId="34" borderId="10" xfId="0" applyNumberFormat="1" applyFont="1" applyFill="1" applyBorder="1" applyAlignment="1">
      <alignment vertical="top" wrapText="1"/>
    </xf>
    <xf numFmtId="2" fontId="5" fillId="34" borderId="10" xfId="0" applyNumberFormat="1" applyFont="1" applyFill="1" applyBorder="1" applyAlignment="1">
      <alignment/>
    </xf>
    <xf numFmtId="3" fontId="42" fillId="34" borderId="10" xfId="33" applyNumberFormat="1" applyFont="1" applyFill="1" applyBorder="1" applyAlignment="1">
      <alignment/>
    </xf>
    <xf numFmtId="3" fontId="4" fillId="0" borderId="10" xfId="33" applyNumberFormat="1" applyFont="1" applyFill="1" applyBorder="1" applyAlignment="1">
      <alignment/>
    </xf>
    <xf numFmtId="2" fontId="4" fillId="34" borderId="10" xfId="0" applyNumberFormat="1" applyFont="1" applyFill="1" applyBorder="1" applyAlignment="1">
      <alignment/>
    </xf>
    <xf numFmtId="0" fontId="6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dlov&#225;\priloha2_3%20VVS%20a.s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loha 2"/>
      <sheetName val="priloha 2A"/>
      <sheetName val="priloha 2B"/>
      <sheetName val="priloha 2C"/>
      <sheetName val="priloha 3A"/>
      <sheetName val="priloha 3B"/>
      <sheetName val="priloha 3C"/>
      <sheetName val="priloha 3AA"/>
      <sheetName val="priloha 3BB"/>
      <sheetName val="priloha 3CC"/>
    </sheetNames>
    <sheetDataSet>
      <sheetData sheetId="0">
        <row r="46">
          <cell r="H46">
            <v>4</v>
          </cell>
        </row>
        <row r="303">
          <cell r="N303">
            <v>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showRowColHeaders="0" tabSelected="1" zoomScalePageLayoutView="0" workbookViewId="0" topLeftCell="A1">
      <selection activeCell="G6" sqref="G6"/>
    </sheetView>
  </sheetViews>
  <sheetFormatPr defaultColWidth="9.140625" defaultRowHeight="12.75"/>
  <cols>
    <col min="1" max="1" width="17.28125" style="0" customWidth="1"/>
    <col min="2" max="7" width="15.421875" style="0" customWidth="1"/>
    <col min="8" max="8" width="15.421875" style="1" customWidth="1"/>
    <col min="9" max="9" width="19.8515625" style="0" customWidth="1"/>
  </cols>
  <sheetData>
    <row r="1" spans="1:9" ht="37.5" customHeight="1">
      <c r="A1" s="22" t="s">
        <v>18</v>
      </c>
      <c r="B1" s="23"/>
      <c r="C1" s="23"/>
      <c r="D1" s="23"/>
      <c r="E1" s="23"/>
      <c r="F1" s="23"/>
      <c r="G1" s="23"/>
      <c r="H1" s="23"/>
      <c r="I1" s="23"/>
    </row>
    <row r="2" spans="1:9" ht="59.25" customHeight="1">
      <c r="A2" s="4" t="s">
        <v>1</v>
      </c>
      <c r="B2" s="5" t="s">
        <v>17</v>
      </c>
      <c r="C2" s="4" t="s">
        <v>13</v>
      </c>
      <c r="D2" s="4" t="s">
        <v>0</v>
      </c>
      <c r="E2" s="4" t="s">
        <v>14</v>
      </c>
      <c r="F2" s="4" t="s">
        <v>11</v>
      </c>
      <c r="G2" s="4" t="s">
        <v>15</v>
      </c>
      <c r="H2" s="4" t="s">
        <v>9</v>
      </c>
      <c r="I2" s="4" t="s">
        <v>12</v>
      </c>
    </row>
    <row r="3" spans="1:11" ht="15.75">
      <c r="A3" s="6" t="s">
        <v>3</v>
      </c>
      <c r="B3" s="7">
        <v>8</v>
      </c>
      <c r="C3" s="8">
        <v>6</v>
      </c>
      <c r="D3" s="6">
        <v>6</v>
      </c>
      <c r="E3" s="9">
        <v>14121</v>
      </c>
      <c r="F3" s="14">
        <f>B3/H3*100</f>
        <v>40</v>
      </c>
      <c r="G3" s="14">
        <f>E3*100/I3</f>
        <v>44.34708875070661</v>
      </c>
      <c r="H3" s="10">
        <v>20</v>
      </c>
      <c r="I3" s="15">
        <v>31842</v>
      </c>
      <c r="K3" s="2"/>
    </row>
    <row r="4" spans="1:9" ht="15.75">
      <c r="A4" s="10" t="s">
        <v>10</v>
      </c>
      <c r="B4" s="11">
        <v>1</v>
      </c>
      <c r="C4" s="12">
        <v>1</v>
      </c>
      <c r="D4" s="13">
        <f>'[1]priloha 2'!$H$46</f>
        <v>4</v>
      </c>
      <c r="E4" s="13">
        <v>234574</v>
      </c>
      <c r="F4" s="14">
        <f aca="true" t="shared" si="0" ref="F4:F11">B4/H4*100</f>
        <v>100</v>
      </c>
      <c r="G4" s="14">
        <f aca="true" t="shared" si="1" ref="G4:G10">E4*100/I4</f>
        <v>98.1477064949519</v>
      </c>
      <c r="H4" s="10">
        <v>1</v>
      </c>
      <c r="I4" s="15">
        <v>239001</v>
      </c>
    </row>
    <row r="5" spans="1:9" ht="15.75">
      <c r="A5" s="13" t="s">
        <v>2</v>
      </c>
      <c r="B5" s="7">
        <v>46</v>
      </c>
      <c r="C5" s="8">
        <v>26</v>
      </c>
      <c r="D5" s="6">
        <v>26</v>
      </c>
      <c r="E5" s="13">
        <v>52579</v>
      </c>
      <c r="F5" s="14">
        <f t="shared" si="0"/>
        <v>40.35087719298245</v>
      </c>
      <c r="G5" s="14">
        <f t="shared" si="1"/>
        <v>40.7731379163274</v>
      </c>
      <c r="H5" s="10">
        <v>114</v>
      </c>
      <c r="I5" s="15">
        <v>128955</v>
      </c>
    </row>
    <row r="6" spans="1:9" ht="15.75">
      <c r="A6" s="6" t="s">
        <v>6</v>
      </c>
      <c r="B6" s="11">
        <v>31</v>
      </c>
      <c r="C6" s="12">
        <v>14</v>
      </c>
      <c r="D6" s="6">
        <v>14</v>
      </c>
      <c r="E6" s="13">
        <v>70924</v>
      </c>
      <c r="F6" s="14">
        <f t="shared" si="0"/>
        <v>39.743589743589745</v>
      </c>
      <c r="G6" s="14">
        <f t="shared" si="1"/>
        <v>64.0906544251866</v>
      </c>
      <c r="H6" s="10">
        <v>78</v>
      </c>
      <c r="I6" s="15">
        <v>110662</v>
      </c>
    </row>
    <row r="7" spans="1:9" ht="15.75">
      <c r="A7" s="6" t="s">
        <v>4</v>
      </c>
      <c r="B7" s="11">
        <v>18</v>
      </c>
      <c r="C7" s="12">
        <v>13</v>
      </c>
      <c r="D7" s="6">
        <v>13</v>
      </c>
      <c r="E7" s="13">
        <v>33375</v>
      </c>
      <c r="F7" s="14">
        <f t="shared" si="0"/>
        <v>29.03225806451613</v>
      </c>
      <c r="G7" s="14">
        <f t="shared" si="1"/>
        <v>53.534478610269</v>
      </c>
      <c r="H7" s="10">
        <f>'[1]priloha 2'!$N$303</f>
        <v>62</v>
      </c>
      <c r="I7" s="20">
        <v>62343</v>
      </c>
    </row>
    <row r="8" spans="1:9" ht="15.75">
      <c r="A8" s="6" t="s">
        <v>7</v>
      </c>
      <c r="B8" s="11">
        <v>11</v>
      </c>
      <c r="C8" s="12">
        <v>3</v>
      </c>
      <c r="D8" s="6">
        <v>3</v>
      </c>
      <c r="E8" s="13">
        <v>9726</v>
      </c>
      <c r="F8" s="14">
        <f t="shared" si="0"/>
        <v>23.404255319148938</v>
      </c>
      <c r="G8" s="14">
        <f t="shared" si="1"/>
        <v>42.56641428508906</v>
      </c>
      <c r="H8" s="10">
        <v>47</v>
      </c>
      <c r="I8" s="15">
        <v>22849</v>
      </c>
    </row>
    <row r="9" spans="1:9" ht="15.75">
      <c r="A9" s="6" t="s">
        <v>16</v>
      </c>
      <c r="B9" s="7">
        <v>16</v>
      </c>
      <c r="C9" s="6">
        <v>13</v>
      </c>
      <c r="D9" s="6">
        <v>13</v>
      </c>
      <c r="E9" s="13">
        <v>65892</v>
      </c>
      <c r="F9" s="14">
        <f t="shared" si="0"/>
        <v>44.44444444444444</v>
      </c>
      <c r="G9" s="14">
        <f t="shared" si="1"/>
        <v>66.10950025584172</v>
      </c>
      <c r="H9" s="10">
        <v>36</v>
      </c>
      <c r="I9" s="15">
        <v>99671</v>
      </c>
    </row>
    <row r="10" spans="1:9" ht="15.75">
      <c r="A10" s="6" t="s">
        <v>5</v>
      </c>
      <c r="B10" s="11">
        <v>19</v>
      </c>
      <c r="C10" s="12">
        <v>11</v>
      </c>
      <c r="D10" s="6">
        <v>11</v>
      </c>
      <c r="E10" s="13">
        <v>36610</v>
      </c>
      <c r="F10" s="14">
        <f t="shared" si="0"/>
        <v>23.170731707317074</v>
      </c>
      <c r="G10" s="14">
        <f t="shared" si="1"/>
        <v>34.829846543178164</v>
      </c>
      <c r="H10" s="10">
        <v>82</v>
      </c>
      <c r="I10" s="20">
        <v>105111</v>
      </c>
    </row>
    <row r="11" spans="1:9" ht="15.75">
      <c r="A11" s="16" t="s">
        <v>8</v>
      </c>
      <c r="B11" s="17">
        <f>SUM(B3:B10)</f>
        <v>150</v>
      </c>
      <c r="C11" s="17">
        <f>SUM(C3:C10)</f>
        <v>87</v>
      </c>
      <c r="D11" s="17">
        <f>SUM(D3:D10)</f>
        <v>90</v>
      </c>
      <c r="E11" s="17">
        <f>SUM(E3:E10)</f>
        <v>517801</v>
      </c>
      <c r="F11" s="21">
        <f t="shared" si="0"/>
        <v>34.090909090909086</v>
      </c>
      <c r="G11" s="18">
        <v>59.7</v>
      </c>
      <c r="H11" s="17">
        <f>SUM(H3:H10)</f>
        <v>440</v>
      </c>
      <c r="I11" s="19">
        <f>SUM(I3:I10)</f>
        <v>800434</v>
      </c>
    </row>
    <row r="13" spans="1:3" ht="12.75">
      <c r="A13" s="3"/>
      <c r="B13" s="3"/>
      <c r="C13" s="3"/>
    </row>
  </sheetData>
  <sheetProtection/>
  <mergeCells count="1">
    <mergeCell ref="A1:I1"/>
  </mergeCells>
  <printOptions horizontalCentered="1"/>
  <pageMargins left="0.5511811023622047" right="0.5511811023622047" top="1.220472440944882" bottom="0.984251968503937" header="0.7874015748031497" footer="0.5118110236220472"/>
  <pageSetup horizontalDpi="600" verticalDpi="600" orientation="landscape" paperSize="9" r:id="rId1"/>
  <headerFooter alignWithMargins="0">
    <oddHeader xml:space="preserve">&amp;C  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KUŽP Košice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Boldova_z</dc:creator>
  <cp:keywords/>
  <dc:description/>
  <cp:lastModifiedBy>hargasova_j</cp:lastModifiedBy>
  <cp:lastPrinted>2020-02-24T08:38:47Z</cp:lastPrinted>
  <dcterms:created xsi:type="dcterms:W3CDTF">2006-11-16T07:53:18Z</dcterms:created>
  <dcterms:modified xsi:type="dcterms:W3CDTF">2020-02-24T08:38:52Z</dcterms:modified>
  <cp:category/>
  <cp:version/>
  <cp:contentType/>
  <cp:contentStatus/>
</cp:coreProperties>
</file>